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chpet01\Downloads\"/>
    </mc:Choice>
  </mc:AlternateContent>
  <xr:revisionPtr revIDLastSave="0" documentId="13_ncr:1_{C77FED5D-BBB2-47E1-8BB7-A7B15B531D9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BA Results" sheetId="1" r:id="rId1"/>
  </sheets>
  <definedNames>
    <definedName name="_xlnm.Print_Titles" localSheetId="0">'BA Results'!$1:$8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29" i="1" l="1"/>
  <c r="O329" i="1"/>
  <c r="N329" i="1"/>
  <c r="Q328" i="1"/>
  <c r="O328" i="1"/>
  <c r="N328" i="1"/>
  <c r="Q327" i="1"/>
  <c r="O327" i="1"/>
  <c r="N327" i="1"/>
  <c r="Q326" i="1"/>
  <c r="O326" i="1"/>
  <c r="N326" i="1"/>
  <c r="Q325" i="1"/>
  <c r="O325" i="1"/>
  <c r="N325" i="1"/>
  <c r="Q324" i="1"/>
  <c r="O324" i="1"/>
  <c r="N324" i="1"/>
  <c r="Q323" i="1"/>
  <c r="O323" i="1"/>
  <c r="N323" i="1"/>
  <c r="Q322" i="1"/>
  <c r="O322" i="1"/>
  <c r="N322" i="1"/>
  <c r="Q321" i="1"/>
  <c r="O321" i="1"/>
  <c r="N321" i="1"/>
  <c r="Q320" i="1"/>
  <c r="O320" i="1"/>
  <c r="N320" i="1"/>
  <c r="Q319" i="1"/>
  <c r="O319" i="1"/>
  <c r="N319" i="1"/>
  <c r="Q318" i="1"/>
  <c r="O318" i="1"/>
  <c r="N318" i="1"/>
  <c r="Q317" i="1"/>
  <c r="O317" i="1"/>
  <c r="N317" i="1"/>
  <c r="Q316" i="1"/>
  <c r="O316" i="1"/>
  <c r="N316" i="1"/>
  <c r="Q315" i="1"/>
  <c r="O315" i="1"/>
  <c r="N315" i="1"/>
  <c r="Q314" i="1"/>
  <c r="O314" i="1"/>
  <c r="N314" i="1"/>
  <c r="Q313" i="1"/>
  <c r="O313" i="1"/>
  <c r="N313" i="1"/>
  <c r="Q312" i="1"/>
  <c r="O312" i="1"/>
  <c r="N312" i="1"/>
  <c r="Q311" i="1"/>
  <c r="O311" i="1"/>
  <c r="N311" i="1"/>
  <c r="Q310" i="1"/>
  <c r="O310" i="1"/>
  <c r="N310" i="1"/>
  <c r="Q309" i="1"/>
  <c r="O309" i="1"/>
  <c r="N309" i="1"/>
  <c r="Q308" i="1"/>
  <c r="O308" i="1"/>
  <c r="N308" i="1"/>
  <c r="Q307" i="1"/>
  <c r="O307" i="1"/>
  <c r="N307" i="1"/>
  <c r="Q306" i="1"/>
  <c r="O306" i="1"/>
  <c r="N306" i="1"/>
  <c r="Q305" i="1"/>
  <c r="O305" i="1"/>
  <c r="N305" i="1"/>
  <c r="Q304" i="1"/>
  <c r="O304" i="1"/>
  <c r="N304" i="1"/>
  <c r="Q303" i="1"/>
  <c r="O303" i="1"/>
  <c r="N303" i="1"/>
  <c r="Q302" i="1"/>
  <c r="O302" i="1"/>
  <c r="N302" i="1"/>
  <c r="Q301" i="1"/>
  <c r="O301" i="1"/>
  <c r="N301" i="1"/>
  <c r="Q300" i="1"/>
  <c r="O300" i="1"/>
  <c r="N300" i="1"/>
  <c r="Q299" i="1"/>
  <c r="O299" i="1"/>
  <c r="N299" i="1"/>
  <c r="Q298" i="1"/>
  <c r="O298" i="1"/>
  <c r="N298" i="1"/>
  <c r="Q297" i="1"/>
  <c r="O297" i="1"/>
  <c r="N297" i="1"/>
  <c r="Q296" i="1"/>
  <c r="O296" i="1"/>
  <c r="N296" i="1"/>
  <c r="Q295" i="1"/>
  <c r="O295" i="1"/>
  <c r="N295" i="1"/>
  <c r="Q294" i="1"/>
  <c r="O294" i="1"/>
  <c r="N294" i="1"/>
  <c r="Q293" i="1"/>
  <c r="O293" i="1"/>
  <c r="N293" i="1"/>
  <c r="Q292" i="1"/>
  <c r="O292" i="1"/>
  <c r="N292" i="1"/>
  <c r="Q291" i="1"/>
  <c r="O291" i="1"/>
  <c r="N291" i="1"/>
  <c r="Q290" i="1"/>
  <c r="O290" i="1"/>
  <c r="N290" i="1"/>
  <c r="Q289" i="1"/>
  <c r="O289" i="1"/>
  <c r="N289" i="1"/>
  <c r="Q288" i="1"/>
  <c r="O288" i="1"/>
  <c r="N288" i="1"/>
  <c r="Q287" i="1"/>
  <c r="O287" i="1"/>
  <c r="N287" i="1"/>
  <c r="Q286" i="1"/>
  <c r="O286" i="1"/>
  <c r="N286" i="1"/>
  <c r="Q285" i="1"/>
  <c r="O285" i="1"/>
  <c r="N285" i="1"/>
  <c r="Q284" i="1"/>
  <c r="O284" i="1"/>
  <c r="N284" i="1"/>
  <c r="Q283" i="1"/>
  <c r="O283" i="1"/>
  <c r="N283" i="1"/>
  <c r="Q282" i="1"/>
  <c r="O282" i="1"/>
  <c r="N282" i="1"/>
  <c r="Q281" i="1"/>
  <c r="O281" i="1"/>
  <c r="N281" i="1"/>
  <c r="Q280" i="1"/>
  <c r="O280" i="1"/>
  <c r="N280" i="1"/>
  <c r="Q279" i="1"/>
  <c r="O279" i="1"/>
  <c r="N279" i="1"/>
  <c r="Q278" i="1"/>
  <c r="O278" i="1"/>
  <c r="N278" i="1"/>
  <c r="Q277" i="1"/>
  <c r="O277" i="1"/>
  <c r="N277" i="1"/>
  <c r="Q276" i="1"/>
  <c r="O276" i="1"/>
  <c r="N276" i="1"/>
  <c r="Q275" i="1"/>
  <c r="O275" i="1"/>
  <c r="N275" i="1"/>
  <c r="Q274" i="1"/>
  <c r="O274" i="1"/>
  <c r="N274" i="1"/>
  <c r="Q273" i="1"/>
  <c r="O273" i="1"/>
  <c r="N273" i="1"/>
  <c r="Q272" i="1"/>
  <c r="O272" i="1"/>
  <c r="N272" i="1"/>
  <c r="Q271" i="1"/>
  <c r="O271" i="1"/>
  <c r="N271" i="1"/>
  <c r="Q270" i="1"/>
  <c r="O270" i="1"/>
  <c r="N270" i="1"/>
  <c r="Q269" i="1"/>
  <c r="O269" i="1"/>
  <c r="N269" i="1"/>
  <c r="Q268" i="1"/>
  <c r="O268" i="1"/>
  <c r="N268" i="1"/>
  <c r="Q267" i="1"/>
  <c r="O267" i="1"/>
  <c r="N267" i="1"/>
  <c r="Q266" i="1"/>
  <c r="O266" i="1"/>
  <c r="N266" i="1"/>
  <c r="Q265" i="1"/>
  <c r="O265" i="1"/>
  <c r="N265" i="1"/>
  <c r="Q264" i="1"/>
  <c r="O264" i="1"/>
  <c r="N264" i="1"/>
  <c r="Q263" i="1"/>
  <c r="O263" i="1"/>
  <c r="N263" i="1"/>
  <c r="Q262" i="1"/>
  <c r="O262" i="1"/>
  <c r="N262" i="1"/>
  <c r="Q261" i="1"/>
  <c r="O261" i="1"/>
  <c r="N261" i="1"/>
  <c r="Q260" i="1"/>
  <c r="O260" i="1"/>
  <c r="N260" i="1"/>
  <c r="Q259" i="1"/>
  <c r="O259" i="1"/>
  <c r="N259" i="1"/>
  <c r="Q258" i="1"/>
  <c r="O258" i="1"/>
  <c r="N258" i="1"/>
  <c r="Q257" i="1"/>
  <c r="O257" i="1"/>
  <c r="N257" i="1"/>
  <c r="Q256" i="1"/>
  <c r="O256" i="1"/>
  <c r="N256" i="1"/>
  <c r="Q255" i="1"/>
  <c r="O255" i="1"/>
  <c r="N255" i="1"/>
  <c r="Q254" i="1"/>
  <c r="O254" i="1"/>
  <c r="N254" i="1"/>
  <c r="Q253" i="1"/>
  <c r="O253" i="1"/>
  <c r="N253" i="1"/>
  <c r="Q252" i="1"/>
  <c r="O252" i="1"/>
  <c r="N252" i="1"/>
  <c r="Q251" i="1"/>
  <c r="O251" i="1"/>
  <c r="N251" i="1"/>
  <c r="Q250" i="1"/>
  <c r="O250" i="1"/>
  <c r="N250" i="1"/>
  <c r="Q249" i="1"/>
  <c r="O249" i="1"/>
  <c r="N249" i="1"/>
  <c r="Q248" i="1"/>
  <c r="O248" i="1"/>
  <c r="N248" i="1"/>
  <c r="Q247" i="1"/>
  <c r="O247" i="1"/>
  <c r="N247" i="1"/>
  <c r="Q246" i="1"/>
  <c r="O246" i="1"/>
  <c r="N246" i="1"/>
  <c r="Q245" i="1"/>
  <c r="O245" i="1"/>
  <c r="N245" i="1"/>
  <c r="Q244" i="1"/>
  <c r="O244" i="1"/>
  <c r="N244" i="1"/>
  <c r="Q243" i="1"/>
  <c r="O243" i="1"/>
  <c r="N243" i="1"/>
  <c r="Q242" i="1"/>
  <c r="O242" i="1"/>
  <c r="N242" i="1"/>
  <c r="Q241" i="1"/>
  <c r="O241" i="1"/>
  <c r="N241" i="1"/>
  <c r="Q240" i="1"/>
  <c r="O240" i="1"/>
  <c r="N240" i="1"/>
  <c r="Q239" i="1"/>
  <c r="O239" i="1"/>
  <c r="N239" i="1"/>
  <c r="Q238" i="1"/>
  <c r="O238" i="1"/>
  <c r="N238" i="1"/>
  <c r="Q237" i="1"/>
  <c r="O237" i="1"/>
  <c r="N237" i="1"/>
  <c r="Q236" i="1"/>
  <c r="O236" i="1"/>
  <c r="N236" i="1"/>
  <c r="Q235" i="1"/>
  <c r="O235" i="1"/>
  <c r="N235" i="1"/>
  <c r="Q234" i="1"/>
  <c r="O234" i="1"/>
  <c r="N234" i="1"/>
  <c r="Q233" i="1"/>
  <c r="O233" i="1"/>
  <c r="N233" i="1"/>
  <c r="Q232" i="1"/>
  <c r="O232" i="1"/>
  <c r="N232" i="1"/>
  <c r="Q231" i="1"/>
  <c r="O231" i="1"/>
  <c r="N231" i="1"/>
  <c r="Q230" i="1"/>
  <c r="O230" i="1"/>
  <c r="N230" i="1"/>
  <c r="Q229" i="1"/>
  <c r="O229" i="1"/>
  <c r="N229" i="1"/>
  <c r="Q228" i="1"/>
  <c r="O228" i="1"/>
  <c r="N228" i="1"/>
  <c r="Q227" i="1"/>
  <c r="O227" i="1"/>
  <c r="N227" i="1"/>
  <c r="Q226" i="1"/>
  <c r="O226" i="1"/>
  <c r="N226" i="1"/>
  <c r="Q225" i="1"/>
  <c r="O225" i="1"/>
  <c r="N225" i="1"/>
  <c r="Q224" i="1"/>
  <c r="O224" i="1"/>
  <c r="N224" i="1"/>
  <c r="Q223" i="1"/>
  <c r="O223" i="1"/>
  <c r="N223" i="1"/>
  <c r="Q222" i="1"/>
  <c r="O222" i="1"/>
  <c r="N222" i="1"/>
  <c r="Q221" i="1"/>
  <c r="O221" i="1"/>
  <c r="N221" i="1"/>
  <c r="Q220" i="1"/>
  <c r="O220" i="1"/>
  <c r="N220" i="1"/>
  <c r="Q219" i="1"/>
  <c r="O219" i="1"/>
  <c r="N219" i="1"/>
  <c r="Q218" i="1"/>
  <c r="O218" i="1"/>
  <c r="N218" i="1"/>
  <c r="Q217" i="1"/>
  <c r="O217" i="1"/>
  <c r="N217" i="1"/>
  <c r="Q216" i="1"/>
  <c r="O216" i="1"/>
  <c r="N216" i="1"/>
  <c r="Q215" i="1"/>
  <c r="O215" i="1"/>
  <c r="N215" i="1"/>
  <c r="Q214" i="1"/>
  <c r="O214" i="1"/>
  <c r="N214" i="1"/>
  <c r="Q213" i="1"/>
  <c r="O213" i="1"/>
  <c r="N213" i="1"/>
  <c r="Q212" i="1"/>
  <c r="O212" i="1"/>
  <c r="N212" i="1"/>
  <c r="Q211" i="1"/>
  <c r="O211" i="1"/>
  <c r="N211" i="1"/>
  <c r="Q210" i="1"/>
  <c r="O210" i="1"/>
  <c r="N210" i="1"/>
  <c r="Q209" i="1"/>
  <c r="O209" i="1"/>
  <c r="N209" i="1"/>
  <c r="Q208" i="1"/>
  <c r="O208" i="1"/>
  <c r="N208" i="1"/>
  <c r="Q207" i="1"/>
  <c r="O207" i="1"/>
  <c r="N207" i="1"/>
  <c r="Q206" i="1"/>
  <c r="O206" i="1"/>
  <c r="N206" i="1"/>
  <c r="Q205" i="1"/>
  <c r="O205" i="1"/>
  <c r="N205" i="1"/>
  <c r="Q204" i="1"/>
  <c r="O204" i="1"/>
  <c r="N204" i="1"/>
  <c r="Q203" i="1"/>
  <c r="O203" i="1"/>
  <c r="N203" i="1"/>
  <c r="Q202" i="1"/>
  <c r="O202" i="1"/>
  <c r="N202" i="1"/>
  <c r="Q201" i="1"/>
  <c r="O201" i="1"/>
  <c r="N201" i="1"/>
  <c r="Q200" i="1"/>
  <c r="O200" i="1"/>
  <c r="N200" i="1"/>
  <c r="Q199" i="1"/>
  <c r="O199" i="1"/>
  <c r="N199" i="1"/>
  <c r="Q198" i="1"/>
  <c r="O198" i="1"/>
  <c r="N198" i="1"/>
  <c r="Q197" i="1"/>
  <c r="O197" i="1"/>
  <c r="N197" i="1"/>
  <c r="Q196" i="1"/>
  <c r="O196" i="1"/>
  <c r="N196" i="1"/>
  <c r="Q195" i="1"/>
  <c r="O195" i="1"/>
  <c r="N195" i="1"/>
  <c r="Q194" i="1"/>
  <c r="O194" i="1"/>
  <c r="N194" i="1"/>
  <c r="Q193" i="1"/>
  <c r="O193" i="1"/>
  <c r="N193" i="1"/>
  <c r="Q192" i="1"/>
  <c r="O192" i="1"/>
  <c r="N192" i="1"/>
  <c r="Q191" i="1"/>
  <c r="O191" i="1"/>
  <c r="N191" i="1"/>
  <c r="Q190" i="1"/>
  <c r="O190" i="1"/>
  <c r="N190" i="1"/>
  <c r="Q189" i="1"/>
  <c r="O189" i="1"/>
  <c r="N189" i="1"/>
  <c r="Q188" i="1"/>
  <c r="O188" i="1"/>
  <c r="N188" i="1"/>
  <c r="Q187" i="1"/>
  <c r="O187" i="1"/>
  <c r="N187" i="1"/>
  <c r="Q186" i="1"/>
  <c r="O186" i="1"/>
  <c r="N186" i="1"/>
  <c r="Q185" i="1"/>
  <c r="O185" i="1"/>
  <c r="N185" i="1"/>
  <c r="Q184" i="1"/>
  <c r="O184" i="1"/>
  <c r="N184" i="1"/>
  <c r="Q183" i="1"/>
  <c r="O183" i="1"/>
  <c r="N183" i="1"/>
  <c r="Q182" i="1"/>
  <c r="O182" i="1"/>
  <c r="N182" i="1"/>
  <c r="Q181" i="1"/>
  <c r="O181" i="1"/>
  <c r="N181" i="1"/>
  <c r="Q180" i="1"/>
  <c r="O180" i="1"/>
  <c r="N180" i="1"/>
  <c r="Q179" i="1"/>
  <c r="O179" i="1"/>
  <c r="N179" i="1"/>
  <c r="Q178" i="1"/>
  <c r="O178" i="1"/>
  <c r="N178" i="1"/>
  <c r="Q177" i="1"/>
  <c r="O177" i="1"/>
  <c r="N177" i="1"/>
  <c r="Q176" i="1"/>
  <c r="O176" i="1"/>
  <c r="N176" i="1"/>
  <c r="Q175" i="1"/>
  <c r="O175" i="1"/>
  <c r="N175" i="1"/>
  <c r="Q174" i="1"/>
  <c r="O174" i="1"/>
  <c r="N174" i="1"/>
  <c r="Q173" i="1"/>
  <c r="O173" i="1"/>
  <c r="N173" i="1"/>
  <c r="Q172" i="1"/>
  <c r="O172" i="1"/>
  <c r="N172" i="1"/>
  <c r="Q171" i="1"/>
  <c r="O171" i="1"/>
  <c r="N171" i="1"/>
  <c r="Q170" i="1"/>
  <c r="O170" i="1"/>
  <c r="N170" i="1"/>
  <c r="Q169" i="1"/>
  <c r="O169" i="1"/>
  <c r="N169" i="1"/>
  <c r="Q168" i="1"/>
  <c r="O168" i="1"/>
  <c r="N168" i="1"/>
  <c r="Q167" i="1"/>
  <c r="O167" i="1"/>
  <c r="N167" i="1"/>
  <c r="Q166" i="1"/>
  <c r="O166" i="1"/>
  <c r="N166" i="1"/>
  <c r="Q165" i="1"/>
  <c r="O165" i="1"/>
  <c r="N165" i="1"/>
  <c r="Q164" i="1"/>
  <c r="O164" i="1"/>
  <c r="N164" i="1"/>
  <c r="Q163" i="1"/>
  <c r="O163" i="1"/>
  <c r="N163" i="1"/>
  <c r="Q162" i="1"/>
  <c r="O162" i="1"/>
  <c r="N162" i="1"/>
  <c r="Q161" i="1"/>
  <c r="O161" i="1"/>
  <c r="N161" i="1"/>
  <c r="Q160" i="1"/>
  <c r="O160" i="1"/>
  <c r="N160" i="1"/>
  <c r="Q159" i="1"/>
  <c r="O159" i="1"/>
  <c r="N159" i="1"/>
  <c r="Q158" i="1"/>
  <c r="O158" i="1"/>
  <c r="N158" i="1"/>
  <c r="Q157" i="1"/>
  <c r="O157" i="1"/>
  <c r="N157" i="1"/>
  <c r="Q156" i="1"/>
  <c r="O156" i="1"/>
  <c r="N156" i="1"/>
  <c r="Q155" i="1"/>
  <c r="O155" i="1"/>
  <c r="N155" i="1"/>
  <c r="Q154" i="1"/>
  <c r="O154" i="1"/>
  <c r="N154" i="1"/>
  <c r="Q153" i="1"/>
  <c r="O153" i="1"/>
  <c r="N153" i="1"/>
  <c r="Q152" i="1"/>
  <c r="O152" i="1"/>
  <c r="N152" i="1"/>
  <c r="Q151" i="1"/>
  <c r="O151" i="1"/>
  <c r="N151" i="1"/>
  <c r="Q150" i="1"/>
  <c r="O150" i="1"/>
  <c r="N150" i="1"/>
  <c r="Q149" i="1"/>
  <c r="O149" i="1"/>
  <c r="N149" i="1"/>
  <c r="Q148" i="1"/>
  <c r="O148" i="1"/>
  <c r="N148" i="1"/>
  <c r="Q147" i="1"/>
  <c r="O147" i="1"/>
  <c r="N147" i="1"/>
  <c r="Q146" i="1"/>
  <c r="O146" i="1"/>
  <c r="N146" i="1"/>
  <c r="Q144" i="1"/>
  <c r="O144" i="1"/>
  <c r="N144" i="1"/>
  <c r="Q143" i="1"/>
  <c r="O143" i="1"/>
  <c r="N143" i="1"/>
  <c r="Q142" i="1"/>
  <c r="O142" i="1"/>
  <c r="N142" i="1"/>
  <c r="Q141" i="1"/>
  <c r="O141" i="1"/>
  <c r="N141" i="1"/>
  <c r="Q140" i="1"/>
  <c r="O140" i="1"/>
  <c r="N140" i="1"/>
  <c r="Q139" i="1"/>
  <c r="O139" i="1"/>
  <c r="N139" i="1"/>
  <c r="Q137" i="1"/>
  <c r="O137" i="1"/>
  <c r="N137" i="1"/>
  <c r="Q136" i="1"/>
  <c r="O136" i="1"/>
  <c r="N136" i="1"/>
  <c r="Q135" i="1"/>
  <c r="O135" i="1"/>
  <c r="N135" i="1"/>
  <c r="Q134" i="1"/>
  <c r="O134" i="1"/>
  <c r="N134" i="1"/>
  <c r="Q132" i="1"/>
  <c r="O132" i="1"/>
  <c r="N132" i="1"/>
  <c r="Q131" i="1"/>
  <c r="O131" i="1"/>
  <c r="N131" i="1"/>
  <c r="Q130" i="1"/>
  <c r="O130" i="1"/>
  <c r="N130" i="1"/>
  <c r="Q129" i="1"/>
  <c r="O129" i="1"/>
  <c r="N129" i="1"/>
  <c r="Q127" i="1"/>
  <c r="O127" i="1"/>
  <c r="N127" i="1"/>
  <c r="Q126" i="1"/>
  <c r="O126" i="1"/>
  <c r="N126" i="1"/>
  <c r="Q125" i="1"/>
  <c r="O125" i="1"/>
  <c r="N125" i="1"/>
  <c r="Q124" i="1"/>
  <c r="O124" i="1"/>
  <c r="N124" i="1"/>
  <c r="Q122" i="1"/>
  <c r="O122" i="1"/>
  <c r="N122" i="1"/>
  <c r="Q121" i="1"/>
  <c r="O121" i="1"/>
  <c r="N121" i="1"/>
  <c r="Q120" i="1"/>
  <c r="O120" i="1"/>
  <c r="N120" i="1"/>
  <c r="Q119" i="1"/>
  <c r="O119" i="1"/>
  <c r="N119" i="1"/>
  <c r="Q117" i="1"/>
  <c r="O117" i="1"/>
  <c r="N117" i="1"/>
  <c r="Q116" i="1"/>
  <c r="O116" i="1"/>
  <c r="N116" i="1"/>
  <c r="Q115" i="1"/>
  <c r="O115" i="1"/>
  <c r="N115" i="1"/>
  <c r="Q114" i="1"/>
  <c r="O114" i="1"/>
  <c r="N114" i="1"/>
  <c r="Q113" i="1"/>
  <c r="O113" i="1"/>
  <c r="N113" i="1"/>
  <c r="Q111" i="1"/>
  <c r="O111" i="1"/>
  <c r="N111" i="1"/>
  <c r="Q110" i="1"/>
  <c r="O110" i="1"/>
  <c r="N110" i="1"/>
  <c r="Q109" i="1"/>
  <c r="O109" i="1"/>
  <c r="N109" i="1"/>
  <c r="Q108" i="1"/>
  <c r="O108" i="1"/>
  <c r="N108" i="1"/>
  <c r="Q107" i="1"/>
  <c r="O107" i="1"/>
  <c r="N107" i="1"/>
  <c r="Q105" i="1"/>
  <c r="O105" i="1"/>
  <c r="N105" i="1"/>
  <c r="Q104" i="1"/>
  <c r="O104" i="1"/>
  <c r="N104" i="1"/>
  <c r="Q103" i="1"/>
  <c r="O103" i="1"/>
  <c r="N103" i="1"/>
  <c r="Q102" i="1"/>
  <c r="O102" i="1"/>
  <c r="N102" i="1"/>
  <c r="Q100" i="1"/>
  <c r="O100" i="1"/>
  <c r="N100" i="1"/>
  <c r="Q99" i="1"/>
  <c r="O99" i="1"/>
  <c r="N99" i="1"/>
  <c r="Q98" i="1"/>
  <c r="O98" i="1"/>
  <c r="N98" i="1"/>
  <c r="Q97" i="1"/>
  <c r="O97" i="1"/>
  <c r="N97" i="1"/>
  <c r="Q95" i="1"/>
  <c r="O95" i="1"/>
  <c r="N95" i="1"/>
  <c r="Q94" i="1"/>
  <c r="O94" i="1"/>
  <c r="N94" i="1"/>
  <c r="Q93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4" i="1"/>
  <c r="O84" i="1"/>
  <c r="N84" i="1"/>
  <c r="Q83" i="1"/>
  <c r="O83" i="1"/>
  <c r="N83" i="1"/>
  <c r="Q82" i="1"/>
  <c r="O82" i="1"/>
  <c r="N82" i="1"/>
  <c r="Q81" i="1"/>
  <c r="O81" i="1"/>
  <c r="N81" i="1"/>
  <c r="Q80" i="1"/>
  <c r="O80" i="1"/>
  <c r="N80" i="1"/>
  <c r="Q79" i="1"/>
  <c r="O79" i="1"/>
  <c r="N79" i="1"/>
  <c r="Q78" i="1"/>
  <c r="O78" i="1"/>
  <c r="N78" i="1"/>
  <c r="Q77" i="1"/>
  <c r="O77" i="1"/>
  <c r="N77" i="1"/>
  <c r="Q76" i="1"/>
  <c r="O76" i="1"/>
  <c r="N76" i="1"/>
  <c r="Q75" i="1"/>
  <c r="O75" i="1"/>
  <c r="N75" i="1"/>
  <c r="Q74" i="1"/>
  <c r="O74" i="1"/>
  <c r="N74" i="1"/>
  <c r="Q72" i="1"/>
  <c r="O72" i="1"/>
  <c r="N72" i="1"/>
  <c r="Q71" i="1"/>
  <c r="O71" i="1"/>
  <c r="N71" i="1"/>
  <c r="Q70" i="1"/>
  <c r="O70" i="1"/>
  <c r="N70" i="1"/>
  <c r="Q69" i="1"/>
  <c r="O69" i="1"/>
  <c r="N69" i="1"/>
  <c r="Q68" i="1"/>
  <c r="O68" i="1"/>
  <c r="N68" i="1"/>
  <c r="Q66" i="1"/>
  <c r="O66" i="1"/>
  <c r="N66" i="1"/>
  <c r="Q65" i="1"/>
  <c r="O65" i="1"/>
  <c r="N65" i="1"/>
  <c r="Q64" i="1"/>
  <c r="O64" i="1"/>
  <c r="N64" i="1"/>
  <c r="Q63" i="1"/>
  <c r="O63" i="1"/>
  <c r="N63" i="1"/>
  <c r="Q62" i="1"/>
  <c r="O62" i="1"/>
  <c r="N62" i="1"/>
  <c r="Q61" i="1"/>
  <c r="O61" i="1"/>
  <c r="N61" i="1"/>
  <c r="Q60" i="1"/>
  <c r="O60" i="1"/>
  <c r="N60" i="1"/>
  <c r="Q59" i="1"/>
  <c r="O59" i="1"/>
  <c r="N59" i="1"/>
  <c r="Q58" i="1"/>
  <c r="O58" i="1"/>
  <c r="N58" i="1"/>
  <c r="Q57" i="1"/>
  <c r="O57" i="1"/>
  <c r="N57" i="1"/>
  <c r="Q56" i="1"/>
  <c r="O56" i="1"/>
  <c r="N56" i="1"/>
  <c r="Q55" i="1"/>
  <c r="O55" i="1"/>
  <c r="N55" i="1"/>
  <c r="Q53" i="1"/>
  <c r="O53" i="1"/>
  <c r="N53" i="1"/>
  <c r="Q52" i="1"/>
  <c r="O52" i="1"/>
  <c r="N52" i="1"/>
  <c r="Q51" i="1"/>
  <c r="O51" i="1"/>
  <c r="N51" i="1"/>
  <c r="Q50" i="1"/>
  <c r="O50" i="1"/>
  <c r="N50" i="1"/>
  <c r="Q49" i="1"/>
  <c r="O49" i="1"/>
  <c r="N49" i="1"/>
  <c r="Q48" i="1"/>
  <c r="O48" i="1"/>
  <c r="N48" i="1"/>
  <c r="Q47" i="1"/>
  <c r="O47" i="1"/>
  <c r="N47" i="1"/>
  <c r="Q46" i="1"/>
  <c r="O46" i="1"/>
  <c r="N46" i="1"/>
  <c r="Q45" i="1"/>
  <c r="O45" i="1"/>
  <c r="N45" i="1"/>
  <c r="Q44" i="1"/>
  <c r="O44" i="1"/>
  <c r="N44" i="1"/>
  <c r="Q43" i="1"/>
  <c r="O43" i="1"/>
  <c r="N43" i="1"/>
  <c r="Q42" i="1"/>
  <c r="O42" i="1"/>
  <c r="N42" i="1"/>
  <c r="Q40" i="1"/>
  <c r="O40" i="1"/>
  <c r="N40" i="1"/>
  <c r="Q39" i="1"/>
  <c r="O39" i="1"/>
  <c r="N39" i="1"/>
  <c r="Q38" i="1"/>
  <c r="O38" i="1"/>
  <c r="N38" i="1"/>
  <c r="Q37" i="1"/>
  <c r="O37" i="1"/>
  <c r="N37" i="1"/>
  <c r="Q36" i="1"/>
  <c r="O36" i="1"/>
  <c r="N36" i="1"/>
  <c r="Q35" i="1"/>
  <c r="O35" i="1"/>
  <c r="N35" i="1"/>
  <c r="Q34" i="1"/>
  <c r="O34" i="1"/>
  <c r="N34" i="1"/>
  <c r="Q33" i="1"/>
  <c r="O33" i="1"/>
  <c r="N33" i="1"/>
  <c r="Q32" i="1"/>
  <c r="O32" i="1"/>
  <c r="N32" i="1"/>
  <c r="Q31" i="1"/>
  <c r="O31" i="1"/>
  <c r="N31" i="1"/>
  <c r="Q30" i="1"/>
  <c r="O30" i="1"/>
  <c r="N30" i="1"/>
  <c r="Q29" i="1"/>
  <c r="O29" i="1"/>
  <c r="N29" i="1"/>
  <c r="Q27" i="1"/>
  <c r="O27" i="1"/>
  <c r="N27" i="1"/>
  <c r="Q26" i="1"/>
  <c r="O26" i="1"/>
  <c r="N26" i="1"/>
  <c r="Q25" i="1"/>
  <c r="O25" i="1"/>
  <c r="N25" i="1"/>
  <c r="Q24" i="1"/>
  <c r="O24" i="1"/>
  <c r="N24" i="1"/>
  <c r="Q23" i="1"/>
  <c r="O23" i="1"/>
  <c r="N23" i="1"/>
  <c r="Q22" i="1"/>
  <c r="O22" i="1"/>
  <c r="N22" i="1"/>
  <c r="Q21" i="1"/>
  <c r="O21" i="1"/>
  <c r="N21" i="1"/>
  <c r="Q20" i="1"/>
  <c r="O20" i="1"/>
  <c r="N20" i="1"/>
  <c r="Q19" i="1"/>
  <c r="O19" i="1"/>
  <c r="N19" i="1"/>
  <c r="Q18" i="1"/>
  <c r="O18" i="1"/>
  <c r="N18" i="1"/>
  <c r="Q17" i="1"/>
  <c r="O17" i="1"/>
  <c r="N17" i="1"/>
  <c r="Q16" i="1"/>
  <c r="O16" i="1"/>
  <c r="N16" i="1"/>
  <c r="Q14" i="1"/>
  <c r="O14" i="1"/>
  <c r="N14" i="1"/>
  <c r="Q13" i="1"/>
  <c r="O13" i="1"/>
  <c r="N13" i="1"/>
  <c r="Q12" i="1"/>
  <c r="O12" i="1"/>
  <c r="N12" i="1"/>
  <c r="G90" i="1" l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105" i="1"/>
  <c r="F105" i="1"/>
  <c r="E105" i="1"/>
  <c r="D105" i="1"/>
  <c r="G114" i="1"/>
  <c r="F114" i="1"/>
  <c r="E114" i="1"/>
  <c r="D114" i="1"/>
  <c r="G107" i="1"/>
  <c r="F107" i="1"/>
  <c r="E107" i="1"/>
  <c r="D107" i="1"/>
  <c r="G124" i="1"/>
  <c r="F124" i="1"/>
  <c r="E124" i="1"/>
  <c r="D124" i="1"/>
  <c r="G329" i="1"/>
  <c r="F329" i="1"/>
  <c r="E329" i="1"/>
  <c r="D329" i="1"/>
  <c r="G328" i="1"/>
  <c r="F328" i="1"/>
  <c r="E328" i="1"/>
  <c r="D328" i="1"/>
  <c r="G327" i="1"/>
  <c r="F327" i="1"/>
  <c r="E327" i="1"/>
  <c r="D327" i="1"/>
  <c r="G326" i="1"/>
  <c r="F326" i="1"/>
  <c r="E326" i="1"/>
  <c r="D326" i="1"/>
  <c r="G325" i="1"/>
  <c r="F325" i="1"/>
  <c r="E325" i="1"/>
  <c r="D325" i="1"/>
  <c r="G324" i="1"/>
  <c r="F324" i="1"/>
  <c r="E324" i="1"/>
  <c r="D324" i="1"/>
  <c r="G323" i="1"/>
  <c r="F323" i="1"/>
  <c r="E323" i="1"/>
  <c r="D323" i="1"/>
  <c r="G322" i="1"/>
  <c r="F322" i="1"/>
  <c r="E322" i="1"/>
  <c r="D322" i="1"/>
  <c r="G321" i="1"/>
  <c r="F321" i="1"/>
  <c r="E321" i="1"/>
  <c r="D321" i="1"/>
  <c r="G320" i="1"/>
  <c r="F320" i="1"/>
  <c r="E320" i="1"/>
  <c r="D320" i="1"/>
  <c r="G319" i="1"/>
  <c r="F319" i="1"/>
  <c r="E319" i="1"/>
  <c r="D319" i="1"/>
  <c r="G318" i="1"/>
  <c r="F318" i="1"/>
  <c r="E318" i="1"/>
  <c r="D318" i="1"/>
  <c r="G317" i="1"/>
  <c r="F317" i="1"/>
  <c r="E317" i="1"/>
  <c r="D317" i="1"/>
  <c r="G316" i="1"/>
  <c r="F316" i="1"/>
  <c r="E316" i="1"/>
  <c r="D316" i="1"/>
  <c r="G315" i="1"/>
  <c r="F315" i="1"/>
  <c r="E315" i="1"/>
  <c r="D315" i="1"/>
  <c r="G314" i="1"/>
  <c r="F314" i="1"/>
  <c r="E314" i="1"/>
  <c r="D314" i="1"/>
  <c r="G313" i="1"/>
  <c r="F313" i="1"/>
  <c r="E313" i="1"/>
  <c r="D313" i="1"/>
  <c r="G312" i="1"/>
  <c r="F312" i="1"/>
  <c r="E312" i="1"/>
  <c r="D312" i="1"/>
  <c r="G311" i="1"/>
  <c r="F311" i="1"/>
  <c r="E311" i="1"/>
  <c r="D311" i="1"/>
  <c r="G310" i="1"/>
  <c r="F310" i="1"/>
  <c r="E310" i="1"/>
  <c r="D310" i="1"/>
  <c r="G309" i="1"/>
  <c r="F309" i="1"/>
  <c r="E309" i="1"/>
  <c r="D309" i="1"/>
  <c r="G308" i="1"/>
  <c r="F308" i="1"/>
  <c r="E308" i="1"/>
  <c r="D308" i="1"/>
  <c r="G307" i="1"/>
  <c r="F307" i="1"/>
  <c r="E307" i="1"/>
  <c r="D307" i="1"/>
  <c r="G306" i="1"/>
  <c r="F306" i="1"/>
  <c r="E306" i="1"/>
  <c r="D306" i="1"/>
  <c r="G305" i="1"/>
  <c r="F305" i="1"/>
  <c r="E305" i="1"/>
  <c r="D305" i="1"/>
  <c r="G304" i="1"/>
  <c r="F304" i="1"/>
  <c r="E304" i="1"/>
  <c r="D304" i="1"/>
  <c r="G303" i="1"/>
  <c r="F303" i="1"/>
  <c r="E303" i="1"/>
  <c r="D303" i="1"/>
  <c r="G302" i="1"/>
  <c r="F302" i="1"/>
  <c r="E302" i="1"/>
  <c r="D302" i="1"/>
  <c r="G301" i="1"/>
  <c r="F301" i="1"/>
  <c r="E301" i="1"/>
  <c r="D301" i="1"/>
  <c r="G300" i="1"/>
  <c r="F300" i="1"/>
  <c r="E300" i="1"/>
  <c r="D300" i="1"/>
  <c r="G299" i="1"/>
  <c r="F299" i="1"/>
  <c r="E299" i="1"/>
  <c r="D299" i="1"/>
  <c r="G298" i="1"/>
  <c r="F298" i="1"/>
  <c r="E298" i="1"/>
  <c r="D298" i="1"/>
  <c r="G297" i="1"/>
  <c r="F297" i="1"/>
  <c r="E297" i="1"/>
  <c r="D297" i="1"/>
  <c r="G296" i="1"/>
  <c r="F296" i="1"/>
  <c r="E296" i="1"/>
  <c r="D296" i="1"/>
  <c r="G295" i="1"/>
  <c r="F295" i="1"/>
  <c r="E295" i="1"/>
  <c r="D295" i="1"/>
  <c r="G294" i="1"/>
  <c r="F294" i="1"/>
  <c r="E294" i="1"/>
  <c r="D294" i="1"/>
  <c r="G293" i="1"/>
  <c r="F293" i="1"/>
  <c r="E293" i="1"/>
  <c r="D293" i="1"/>
  <c r="G292" i="1"/>
  <c r="F292" i="1"/>
  <c r="E292" i="1"/>
  <c r="D292" i="1"/>
  <c r="G291" i="1"/>
  <c r="F291" i="1"/>
  <c r="E291" i="1"/>
  <c r="D291" i="1"/>
  <c r="G290" i="1"/>
  <c r="F290" i="1"/>
  <c r="E290" i="1"/>
  <c r="D290" i="1"/>
  <c r="G289" i="1"/>
  <c r="F289" i="1"/>
  <c r="E289" i="1"/>
  <c r="D289" i="1"/>
  <c r="G288" i="1"/>
  <c r="F288" i="1"/>
  <c r="E288" i="1"/>
  <c r="D288" i="1"/>
  <c r="G287" i="1"/>
  <c r="F287" i="1"/>
  <c r="E287" i="1"/>
  <c r="D287" i="1"/>
  <c r="G286" i="1"/>
  <c r="F286" i="1"/>
  <c r="E286" i="1"/>
  <c r="D286" i="1"/>
  <c r="G285" i="1"/>
  <c r="F285" i="1"/>
  <c r="E285" i="1"/>
  <c r="D285" i="1"/>
  <c r="G284" i="1"/>
  <c r="F284" i="1"/>
  <c r="E284" i="1"/>
  <c r="D284" i="1"/>
  <c r="G283" i="1"/>
  <c r="F283" i="1"/>
  <c r="E283" i="1"/>
  <c r="D283" i="1"/>
  <c r="G282" i="1"/>
  <c r="F282" i="1"/>
  <c r="E282" i="1"/>
  <c r="D282" i="1"/>
  <c r="G281" i="1"/>
  <c r="F281" i="1"/>
  <c r="E281" i="1"/>
  <c r="D281" i="1"/>
  <c r="G280" i="1"/>
  <c r="F280" i="1"/>
  <c r="E280" i="1"/>
  <c r="D280" i="1"/>
  <c r="G279" i="1"/>
  <c r="F279" i="1"/>
  <c r="E279" i="1"/>
  <c r="D279" i="1"/>
  <c r="G278" i="1"/>
  <c r="F278" i="1"/>
  <c r="E278" i="1"/>
  <c r="D278" i="1"/>
  <c r="G277" i="1"/>
  <c r="F277" i="1"/>
  <c r="E277" i="1"/>
  <c r="D277" i="1"/>
  <c r="G276" i="1"/>
  <c r="F276" i="1"/>
  <c r="E276" i="1"/>
  <c r="D276" i="1"/>
  <c r="G275" i="1"/>
  <c r="F275" i="1"/>
  <c r="E275" i="1"/>
  <c r="D275" i="1"/>
  <c r="G274" i="1"/>
  <c r="F274" i="1"/>
  <c r="E274" i="1"/>
  <c r="D274" i="1"/>
  <c r="G273" i="1"/>
  <c r="F273" i="1"/>
  <c r="E273" i="1"/>
  <c r="D273" i="1"/>
  <c r="G272" i="1"/>
  <c r="F272" i="1"/>
  <c r="E272" i="1"/>
  <c r="D272" i="1"/>
  <c r="G271" i="1"/>
  <c r="F271" i="1"/>
  <c r="E271" i="1"/>
  <c r="D271" i="1"/>
  <c r="G270" i="1"/>
  <c r="F270" i="1"/>
  <c r="E270" i="1"/>
  <c r="D270" i="1"/>
  <c r="G269" i="1"/>
  <c r="F269" i="1"/>
  <c r="E269" i="1"/>
  <c r="D269" i="1"/>
  <c r="G268" i="1"/>
  <c r="F268" i="1"/>
  <c r="E268" i="1"/>
  <c r="D268" i="1"/>
  <c r="G267" i="1"/>
  <c r="F267" i="1"/>
  <c r="E267" i="1"/>
  <c r="D267" i="1"/>
  <c r="G266" i="1"/>
  <c r="F266" i="1"/>
  <c r="E266" i="1"/>
  <c r="D266" i="1"/>
  <c r="G265" i="1"/>
  <c r="F265" i="1"/>
  <c r="E265" i="1"/>
  <c r="D265" i="1"/>
  <c r="G264" i="1"/>
  <c r="F264" i="1"/>
  <c r="E264" i="1"/>
  <c r="D264" i="1"/>
  <c r="G263" i="1"/>
  <c r="F263" i="1"/>
  <c r="E263" i="1"/>
  <c r="D263" i="1"/>
  <c r="G262" i="1"/>
  <c r="F262" i="1"/>
  <c r="E262" i="1"/>
  <c r="D262" i="1"/>
  <c r="G261" i="1"/>
  <c r="F261" i="1"/>
  <c r="E261" i="1"/>
  <c r="D261" i="1"/>
  <c r="G260" i="1"/>
  <c r="F260" i="1"/>
  <c r="E260" i="1"/>
  <c r="D260" i="1"/>
  <c r="G259" i="1"/>
  <c r="F259" i="1"/>
  <c r="E259" i="1"/>
  <c r="D259" i="1"/>
  <c r="G258" i="1"/>
  <c r="F258" i="1"/>
  <c r="E258" i="1"/>
  <c r="D258" i="1"/>
  <c r="G257" i="1"/>
  <c r="F257" i="1"/>
  <c r="E257" i="1"/>
  <c r="D257" i="1"/>
  <c r="G256" i="1"/>
  <c r="F256" i="1"/>
  <c r="E256" i="1"/>
  <c r="D256" i="1"/>
  <c r="G255" i="1"/>
  <c r="F255" i="1"/>
  <c r="E255" i="1"/>
  <c r="D255" i="1"/>
  <c r="G254" i="1"/>
  <c r="F254" i="1"/>
  <c r="E254" i="1"/>
  <c r="D254" i="1"/>
  <c r="G253" i="1"/>
  <c r="F253" i="1"/>
  <c r="E253" i="1"/>
  <c r="D253" i="1"/>
  <c r="G252" i="1"/>
  <c r="F252" i="1"/>
  <c r="E252" i="1"/>
  <c r="D252" i="1"/>
  <c r="G251" i="1"/>
  <c r="F251" i="1"/>
  <c r="E251" i="1"/>
  <c r="D251" i="1"/>
  <c r="G250" i="1"/>
  <c r="F250" i="1"/>
  <c r="E250" i="1"/>
  <c r="D250" i="1"/>
  <c r="G249" i="1"/>
  <c r="F249" i="1"/>
  <c r="E249" i="1"/>
  <c r="D249" i="1"/>
  <c r="G248" i="1"/>
  <c r="F248" i="1"/>
  <c r="E248" i="1"/>
  <c r="D248" i="1"/>
  <c r="G247" i="1"/>
  <c r="F247" i="1"/>
  <c r="E247" i="1"/>
  <c r="D247" i="1"/>
  <c r="G246" i="1"/>
  <c r="F246" i="1"/>
  <c r="E246" i="1"/>
  <c r="D246" i="1"/>
  <c r="G245" i="1"/>
  <c r="F245" i="1"/>
  <c r="E245" i="1"/>
  <c r="D245" i="1"/>
  <c r="G244" i="1"/>
  <c r="F244" i="1"/>
  <c r="E244" i="1"/>
  <c r="D244" i="1"/>
  <c r="G243" i="1"/>
  <c r="F243" i="1"/>
  <c r="E243" i="1"/>
  <c r="D243" i="1"/>
  <c r="G242" i="1"/>
  <c r="F242" i="1"/>
  <c r="E242" i="1"/>
  <c r="D242" i="1"/>
  <c r="G241" i="1"/>
  <c r="F241" i="1"/>
  <c r="E241" i="1"/>
  <c r="D241" i="1"/>
  <c r="G240" i="1"/>
  <c r="F240" i="1"/>
  <c r="E240" i="1"/>
  <c r="D240" i="1"/>
  <c r="G239" i="1"/>
  <c r="F239" i="1"/>
  <c r="E239" i="1"/>
  <c r="D239" i="1"/>
  <c r="G238" i="1"/>
  <c r="F238" i="1"/>
  <c r="E238" i="1"/>
  <c r="D238" i="1"/>
  <c r="G237" i="1"/>
  <c r="F237" i="1"/>
  <c r="E237" i="1"/>
  <c r="D237" i="1"/>
  <c r="G236" i="1"/>
  <c r="F236" i="1"/>
  <c r="E236" i="1"/>
  <c r="D236" i="1"/>
  <c r="G235" i="1"/>
  <c r="F235" i="1"/>
  <c r="E235" i="1"/>
  <c r="D235" i="1"/>
  <c r="G234" i="1"/>
  <c r="F234" i="1"/>
  <c r="E234" i="1"/>
  <c r="D234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9" i="1"/>
  <c r="F229" i="1"/>
  <c r="E229" i="1"/>
  <c r="D229" i="1"/>
  <c r="G228" i="1"/>
  <c r="F228" i="1"/>
  <c r="E228" i="1"/>
  <c r="D228" i="1"/>
  <c r="G227" i="1"/>
  <c r="F227" i="1"/>
  <c r="E227" i="1"/>
  <c r="D227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G220" i="1"/>
  <c r="F220" i="1"/>
  <c r="E220" i="1"/>
  <c r="D220" i="1"/>
  <c r="G219" i="1"/>
  <c r="F219" i="1"/>
  <c r="E219" i="1"/>
  <c r="D219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3" i="1"/>
  <c r="F213" i="1"/>
  <c r="E213" i="1"/>
  <c r="D213" i="1"/>
  <c r="G212" i="1"/>
  <c r="F212" i="1"/>
  <c r="E212" i="1"/>
  <c r="D212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8" i="1"/>
  <c r="F198" i="1"/>
  <c r="E198" i="1"/>
  <c r="D198" i="1"/>
  <c r="G197" i="1"/>
  <c r="F197" i="1"/>
  <c r="E197" i="1"/>
  <c r="D197" i="1"/>
  <c r="G196" i="1"/>
  <c r="F196" i="1"/>
  <c r="E196" i="1"/>
  <c r="D196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G192" i="1"/>
  <c r="F192" i="1"/>
  <c r="E192" i="1"/>
  <c r="D192" i="1"/>
  <c r="G191" i="1"/>
  <c r="F191" i="1"/>
  <c r="E191" i="1"/>
  <c r="D191" i="1"/>
  <c r="G190" i="1"/>
  <c r="F190" i="1"/>
  <c r="E190" i="1"/>
  <c r="D190" i="1"/>
  <c r="G189" i="1"/>
  <c r="F189" i="1"/>
  <c r="E189" i="1"/>
  <c r="D189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2" i="1"/>
  <c r="F182" i="1"/>
  <c r="E182" i="1"/>
  <c r="D182" i="1"/>
  <c r="G181" i="1"/>
  <c r="F181" i="1"/>
  <c r="E181" i="1"/>
  <c r="D181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7" i="1"/>
  <c r="F167" i="1"/>
  <c r="E167" i="1"/>
  <c r="D167" i="1"/>
  <c r="G166" i="1"/>
  <c r="F166" i="1"/>
  <c r="E166" i="1"/>
  <c r="D166" i="1"/>
  <c r="G165" i="1"/>
  <c r="F165" i="1"/>
  <c r="E165" i="1"/>
  <c r="D165" i="1"/>
  <c r="G164" i="1"/>
  <c r="F164" i="1"/>
  <c r="E164" i="1"/>
  <c r="D164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G158" i="1"/>
  <c r="F158" i="1"/>
  <c r="E158" i="1"/>
  <c r="D158" i="1"/>
  <c r="G157" i="1"/>
  <c r="F157" i="1"/>
  <c r="E157" i="1"/>
  <c r="D157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3" i="1"/>
  <c r="F153" i="1"/>
  <c r="E153" i="1"/>
  <c r="D153" i="1"/>
  <c r="M89" i="1" l="1"/>
  <c r="H153" i="1"/>
  <c r="H182" i="1"/>
  <c r="H184" i="1"/>
  <c r="H185" i="1"/>
  <c r="H186" i="1"/>
  <c r="H203" i="1"/>
  <c r="H205" i="1"/>
  <c r="H207" i="1"/>
  <c r="H209" i="1"/>
  <c r="H215" i="1"/>
  <c r="H216" i="1"/>
  <c r="H217" i="1"/>
  <c r="H219" i="1"/>
  <c r="H229" i="1"/>
  <c r="H231" i="1"/>
  <c r="H243" i="1"/>
  <c r="H246" i="1"/>
  <c r="H248" i="1"/>
  <c r="H263" i="1"/>
  <c r="H270" i="1"/>
  <c r="H287" i="1"/>
  <c r="H290" i="1"/>
  <c r="H298" i="1"/>
  <c r="H306" i="1"/>
  <c r="H307" i="1"/>
  <c r="H308" i="1"/>
  <c r="H310" i="1"/>
  <c r="H313" i="1"/>
  <c r="H314" i="1"/>
  <c r="H323" i="1"/>
  <c r="H324" i="1"/>
  <c r="H328" i="1"/>
  <c r="H114" i="1"/>
  <c r="H105" i="1"/>
  <c r="H87" i="1"/>
  <c r="I90" i="1"/>
  <c r="H155" i="1"/>
  <c r="H156" i="1"/>
  <c r="H173" i="1"/>
  <c r="H174" i="1"/>
  <c r="M158" i="1"/>
  <c r="J160" i="1"/>
  <c r="J178" i="1"/>
  <c r="M183" i="1"/>
  <c r="I184" i="1"/>
  <c r="I188" i="1"/>
  <c r="M192" i="1"/>
  <c r="J202" i="1"/>
  <c r="M208" i="1"/>
  <c r="M209" i="1"/>
  <c r="M213" i="1"/>
  <c r="J214" i="1"/>
  <c r="I216" i="1"/>
  <c r="M217" i="1"/>
  <c r="I220" i="1"/>
  <c r="M224" i="1"/>
  <c r="M228" i="1"/>
  <c r="M229" i="1"/>
  <c r="J232" i="1"/>
  <c r="M233" i="1"/>
  <c r="M243" i="1"/>
  <c r="M247" i="1"/>
  <c r="M248" i="1"/>
  <c r="M252" i="1"/>
  <c r="M258" i="1"/>
  <c r="J263" i="1"/>
  <c r="M267" i="1"/>
  <c r="M268" i="1"/>
  <c r="M270" i="1"/>
  <c r="M279" i="1"/>
  <c r="M280" i="1"/>
  <c r="M283" i="1"/>
  <c r="J286" i="1"/>
  <c r="M287" i="1"/>
  <c r="J296" i="1"/>
  <c r="M323" i="1"/>
  <c r="J324" i="1"/>
  <c r="M327" i="1"/>
  <c r="M328" i="1"/>
  <c r="J114" i="1"/>
  <c r="I301" i="1"/>
  <c r="M304" i="1"/>
  <c r="I87" i="1"/>
  <c r="J89" i="1"/>
  <c r="H223" i="1"/>
  <c r="H232" i="1"/>
  <c r="H233" i="1"/>
  <c r="H250" i="1"/>
  <c r="H254" i="1"/>
  <c r="H266" i="1"/>
  <c r="H283" i="1"/>
  <c r="H284" i="1"/>
  <c r="H295" i="1"/>
  <c r="H327" i="1"/>
  <c r="I89" i="1"/>
  <c r="H90" i="1"/>
  <c r="H162" i="1"/>
  <c r="H166" i="1"/>
  <c r="H167" i="1"/>
  <c r="H178" i="1"/>
  <c r="H88" i="1"/>
  <c r="H89" i="1"/>
  <c r="J90" i="1"/>
  <c r="M90" i="1"/>
  <c r="M87" i="1"/>
  <c r="J87" i="1"/>
  <c r="I88" i="1"/>
  <c r="M88" i="1"/>
  <c r="J88" i="1"/>
  <c r="H179" i="1"/>
  <c r="H194" i="1"/>
  <c r="H198" i="1"/>
  <c r="H237" i="1"/>
  <c r="H238" i="1"/>
  <c r="H272" i="1"/>
  <c r="H276" i="1"/>
  <c r="H311" i="1"/>
  <c r="M320" i="1"/>
  <c r="I172" i="1"/>
  <c r="I175" i="1"/>
  <c r="H160" i="1"/>
  <c r="I179" i="1"/>
  <c r="I197" i="1"/>
  <c r="M200" i="1"/>
  <c r="I201" i="1"/>
  <c r="I225" i="1"/>
  <c r="M292" i="1"/>
  <c r="J308" i="1"/>
  <c r="M311" i="1"/>
  <c r="I105" i="1"/>
  <c r="M105" i="1"/>
  <c r="J105" i="1"/>
  <c r="I114" i="1"/>
  <c r="M114" i="1"/>
  <c r="M154" i="1"/>
  <c r="M156" i="1"/>
  <c r="H164" i="1"/>
  <c r="H170" i="1"/>
  <c r="H172" i="1"/>
  <c r="H175" i="1"/>
  <c r="I177" i="1"/>
  <c r="J180" i="1"/>
  <c r="J182" i="1"/>
  <c r="H183" i="1"/>
  <c r="H193" i="1"/>
  <c r="H195" i="1"/>
  <c r="H197" i="1"/>
  <c r="H200" i="1"/>
  <c r="I203" i="1"/>
  <c r="I204" i="1"/>
  <c r="I207" i="1"/>
  <c r="M210" i="1"/>
  <c r="H230" i="1"/>
  <c r="H235" i="1"/>
  <c r="I241" i="1"/>
  <c r="M244" i="1"/>
  <c r="H256" i="1"/>
  <c r="H258" i="1"/>
  <c r="J267" i="1"/>
  <c r="J272" i="1"/>
  <c r="M274" i="1"/>
  <c r="J277" i="1"/>
  <c r="M278" i="1"/>
  <c r="H285" i="1"/>
  <c r="H289" i="1"/>
  <c r="H292" i="1"/>
  <c r="J300" i="1"/>
  <c r="M303" i="1"/>
  <c r="J304" i="1"/>
  <c r="H305" i="1"/>
  <c r="H312" i="1"/>
  <c r="M315" i="1"/>
  <c r="J316" i="1"/>
  <c r="J318" i="1"/>
  <c r="M319" i="1"/>
  <c r="J320" i="1"/>
  <c r="H321" i="1"/>
  <c r="H322" i="1"/>
  <c r="H325" i="1"/>
  <c r="H326" i="1"/>
  <c r="J163" i="1"/>
  <c r="M164" i="1"/>
  <c r="M166" i="1"/>
  <c r="J167" i="1"/>
  <c r="M168" i="1"/>
  <c r="M169" i="1"/>
  <c r="I174" i="1"/>
  <c r="I176" i="1"/>
  <c r="M193" i="1"/>
  <c r="M199" i="1"/>
  <c r="H202" i="1"/>
  <c r="H210" i="1"/>
  <c r="H214" i="1"/>
  <c r="H225" i="1"/>
  <c r="H226" i="1"/>
  <c r="H227" i="1"/>
  <c r="J228" i="1"/>
  <c r="M239" i="1"/>
  <c r="M240" i="1"/>
  <c r="H245" i="1"/>
  <c r="M255" i="1"/>
  <c r="M256" i="1"/>
  <c r="H261" i="1"/>
  <c r="H265" i="1"/>
  <c r="H273" i="1"/>
  <c r="H274" i="1"/>
  <c r="H278" i="1"/>
  <c r="J291" i="1"/>
  <c r="J292" i="1"/>
  <c r="H293" i="1"/>
  <c r="H294" i="1"/>
  <c r="H302" i="1"/>
  <c r="H303" i="1"/>
  <c r="H304" i="1"/>
  <c r="J312" i="1"/>
  <c r="H316" i="1"/>
  <c r="H318" i="1"/>
  <c r="H319" i="1"/>
  <c r="H320" i="1"/>
  <c r="M324" i="1"/>
  <c r="M165" i="1"/>
  <c r="I165" i="1"/>
  <c r="I169" i="1"/>
  <c r="I303" i="1"/>
  <c r="J158" i="1"/>
  <c r="J248" i="1"/>
  <c r="M259" i="1"/>
  <c r="I259" i="1"/>
  <c r="J274" i="1"/>
  <c r="J229" i="1"/>
  <c r="I247" i="1"/>
  <c r="J284" i="1"/>
  <c r="I284" i="1"/>
  <c r="J192" i="1"/>
  <c r="I192" i="1"/>
  <c r="J193" i="1"/>
  <c r="M202" i="1"/>
  <c r="I211" i="1"/>
  <c r="M211" i="1"/>
  <c r="M212" i="1"/>
  <c r="M214" i="1"/>
  <c r="J224" i="1"/>
  <c r="I224" i="1"/>
  <c r="H234" i="1"/>
  <c r="J243" i="1"/>
  <c r="I243" i="1"/>
  <c r="M288" i="1"/>
  <c r="J326" i="1"/>
  <c r="M326" i="1"/>
  <c r="J209" i="1"/>
  <c r="K209" i="1" s="1"/>
  <c r="J153" i="1"/>
  <c r="H157" i="1"/>
  <c r="M187" i="1"/>
  <c r="I187" i="1"/>
  <c r="H189" i="1"/>
  <c r="J196" i="1"/>
  <c r="M197" i="1"/>
  <c r="J197" i="1"/>
  <c r="H199" i="1"/>
  <c r="I208" i="1"/>
  <c r="J218" i="1"/>
  <c r="M219" i="1"/>
  <c r="J219" i="1"/>
  <c r="I240" i="1"/>
  <c r="J251" i="1"/>
  <c r="I251" i="1"/>
  <c r="M251" i="1"/>
  <c r="I260" i="1"/>
  <c r="M284" i="1"/>
  <c r="H286" i="1"/>
  <c r="I307" i="1"/>
  <c r="M308" i="1"/>
  <c r="H309" i="1"/>
  <c r="I319" i="1"/>
  <c r="H154" i="1"/>
  <c r="J157" i="1"/>
  <c r="I157" i="1"/>
  <c r="H159" i="1"/>
  <c r="J164" i="1"/>
  <c r="M170" i="1"/>
  <c r="M172" i="1"/>
  <c r="J176" i="1"/>
  <c r="M176" i="1"/>
  <c r="J186" i="1"/>
  <c r="M201" i="1"/>
  <c r="J201" i="1"/>
  <c r="M207" i="1"/>
  <c r="J223" i="1"/>
  <c r="I223" i="1"/>
  <c r="J227" i="1"/>
  <c r="M227" i="1"/>
  <c r="M236" i="1"/>
  <c r="I236" i="1"/>
  <c r="I239" i="1"/>
  <c r="H252" i="1"/>
  <c r="J256" i="1"/>
  <c r="J268" i="1"/>
  <c r="J288" i="1"/>
  <c r="H291" i="1"/>
  <c r="J295" i="1"/>
  <c r="I295" i="1"/>
  <c r="H315" i="1"/>
  <c r="J124" i="1"/>
  <c r="J107" i="1"/>
  <c r="M157" i="1"/>
  <c r="H158" i="1"/>
  <c r="M162" i="1"/>
  <c r="H163" i="1"/>
  <c r="H165" i="1"/>
  <c r="J169" i="1"/>
  <c r="J179" i="1"/>
  <c r="H181" i="1"/>
  <c r="I190" i="1"/>
  <c r="I193" i="1"/>
  <c r="H196" i="1"/>
  <c r="J199" i="1"/>
  <c r="J207" i="1"/>
  <c r="H208" i="1"/>
  <c r="I209" i="1"/>
  <c r="J210" i="1"/>
  <c r="H211" i="1"/>
  <c r="I229" i="1"/>
  <c r="J230" i="1"/>
  <c r="M230" i="1"/>
  <c r="H242" i="1"/>
  <c r="J244" i="1"/>
  <c r="H269" i="1"/>
  <c r="H277" i="1"/>
  <c r="I287" i="1"/>
  <c r="M295" i="1"/>
  <c r="J303" i="1"/>
  <c r="J319" i="1"/>
  <c r="I158" i="1"/>
  <c r="J159" i="1"/>
  <c r="H161" i="1"/>
  <c r="H168" i="1"/>
  <c r="H171" i="1"/>
  <c r="M175" i="1"/>
  <c r="M177" i="1"/>
  <c r="J177" i="1"/>
  <c r="M181" i="1"/>
  <c r="M184" i="1"/>
  <c r="M185" i="1"/>
  <c r="H187" i="1"/>
  <c r="H190" i="1"/>
  <c r="H191" i="1"/>
  <c r="H192" i="1"/>
  <c r="H201" i="1"/>
  <c r="H206" i="1"/>
  <c r="J208" i="1"/>
  <c r="M216" i="1"/>
  <c r="M220" i="1"/>
  <c r="H221" i="1"/>
  <c r="H222" i="1"/>
  <c r="M225" i="1"/>
  <c r="J225" i="1"/>
  <c r="I227" i="1"/>
  <c r="H228" i="1"/>
  <c r="H239" i="1"/>
  <c r="J240" i="1"/>
  <c r="L240" i="1" s="1"/>
  <c r="H241" i="1"/>
  <c r="H247" i="1"/>
  <c r="I248" i="1"/>
  <c r="H249" i="1"/>
  <c r="H251" i="1"/>
  <c r="J252" i="1"/>
  <c r="J258" i="1"/>
  <c r="H259" i="1"/>
  <c r="M260" i="1"/>
  <c r="J260" i="1"/>
  <c r="H262" i="1"/>
  <c r="I264" i="1"/>
  <c r="J279" i="1"/>
  <c r="I279" i="1"/>
  <c r="H281" i="1"/>
  <c r="H282" i="1"/>
  <c r="J287" i="1"/>
  <c r="J294" i="1"/>
  <c r="M294" i="1"/>
  <c r="I297" i="1"/>
  <c r="J311" i="1"/>
  <c r="I311" i="1"/>
  <c r="M316" i="1"/>
  <c r="H317" i="1"/>
  <c r="J327" i="1"/>
  <c r="I327" i="1"/>
  <c r="I268" i="1"/>
  <c r="I272" i="1"/>
  <c r="I275" i="1"/>
  <c r="I278" i="1"/>
  <c r="I283" i="1"/>
  <c r="I289" i="1"/>
  <c r="I293" i="1"/>
  <c r="I299" i="1"/>
  <c r="M300" i="1"/>
  <c r="H301" i="1"/>
  <c r="I315" i="1"/>
  <c r="J328" i="1"/>
  <c r="J211" i="1"/>
  <c r="H212" i="1"/>
  <c r="H213" i="1"/>
  <c r="J215" i="1"/>
  <c r="M215" i="1"/>
  <c r="H218" i="1"/>
  <c r="M223" i="1"/>
  <c r="J231" i="1"/>
  <c r="J234" i="1"/>
  <c r="M235" i="1"/>
  <c r="J235" i="1"/>
  <c r="J239" i="1"/>
  <c r="M241" i="1"/>
  <c r="J241" i="1"/>
  <c r="I244" i="1"/>
  <c r="I252" i="1"/>
  <c r="H253" i="1"/>
  <c r="H255" i="1"/>
  <c r="I256" i="1"/>
  <c r="H257" i="1"/>
  <c r="J259" i="1"/>
  <c r="H264" i="1"/>
  <c r="I266" i="1"/>
  <c r="H268" i="1"/>
  <c r="J270" i="1"/>
  <c r="H271" i="1"/>
  <c r="H275" i="1"/>
  <c r="I285" i="1"/>
  <c r="M286" i="1"/>
  <c r="M296" i="1"/>
  <c r="H297" i="1"/>
  <c r="H299" i="1"/>
  <c r="H300" i="1"/>
  <c r="I309" i="1"/>
  <c r="M312" i="1"/>
  <c r="I317" i="1"/>
  <c r="M318" i="1"/>
  <c r="I328" i="1"/>
  <c r="H329" i="1"/>
  <c r="H124" i="1"/>
  <c r="H107" i="1"/>
  <c r="I107" i="1"/>
  <c r="M107" i="1"/>
  <c r="I124" i="1"/>
  <c r="M124" i="1"/>
  <c r="M153" i="1"/>
  <c r="I155" i="1"/>
  <c r="M189" i="1"/>
  <c r="J189" i="1"/>
  <c r="J200" i="1"/>
  <c r="J203" i="1"/>
  <c r="J204" i="1"/>
  <c r="I226" i="1"/>
  <c r="I242" i="1"/>
  <c r="M276" i="1"/>
  <c r="J276" i="1"/>
  <c r="J305" i="1"/>
  <c r="M305" i="1"/>
  <c r="I322" i="1"/>
  <c r="M160" i="1"/>
  <c r="J168" i="1"/>
  <c r="J184" i="1"/>
  <c r="K184" i="1" s="1"/>
  <c r="I185" i="1"/>
  <c r="J185" i="1"/>
  <c r="J187" i="1"/>
  <c r="J188" i="1"/>
  <c r="J191" i="1"/>
  <c r="I196" i="1"/>
  <c r="M221" i="1"/>
  <c r="J221" i="1"/>
  <c r="I232" i="1"/>
  <c r="M232" i="1"/>
  <c r="M237" i="1"/>
  <c r="J237" i="1"/>
  <c r="I254" i="1"/>
  <c r="J273" i="1"/>
  <c r="M273" i="1"/>
  <c r="I282" i="1"/>
  <c r="J156" i="1"/>
  <c r="I160" i="1"/>
  <c r="M161" i="1"/>
  <c r="I163" i="1"/>
  <c r="I166" i="1"/>
  <c r="J166" i="1"/>
  <c r="M167" i="1"/>
  <c r="J172" i="1"/>
  <c r="J175" i="1"/>
  <c r="I180" i="1"/>
  <c r="M188" i="1"/>
  <c r="M191" i="1"/>
  <c r="M194" i="1"/>
  <c r="M195" i="1"/>
  <c r="M196" i="1"/>
  <c r="M198" i="1"/>
  <c r="I263" i="1"/>
  <c r="M263" i="1"/>
  <c r="I290" i="1"/>
  <c r="J298" i="1"/>
  <c r="M298" i="1"/>
  <c r="M159" i="1"/>
  <c r="J161" i="1"/>
  <c r="I168" i="1"/>
  <c r="I171" i="1"/>
  <c r="I191" i="1"/>
  <c r="I194" i="1"/>
  <c r="I195" i="1"/>
  <c r="I198" i="1"/>
  <c r="I212" i="1"/>
  <c r="I262" i="1"/>
  <c r="I153" i="1"/>
  <c r="I156" i="1"/>
  <c r="I159" i="1"/>
  <c r="I162" i="1"/>
  <c r="J162" i="1"/>
  <c r="M163" i="1"/>
  <c r="J165" i="1"/>
  <c r="M173" i="1"/>
  <c r="J173" i="1"/>
  <c r="I178" i="1"/>
  <c r="I181" i="1"/>
  <c r="J181" i="1"/>
  <c r="I182" i="1"/>
  <c r="J183" i="1"/>
  <c r="M204" i="1"/>
  <c r="J250" i="1"/>
  <c r="M250" i="1"/>
  <c r="I154" i="1"/>
  <c r="J154" i="1"/>
  <c r="J155" i="1"/>
  <c r="M155" i="1"/>
  <c r="I161" i="1"/>
  <c r="I164" i="1"/>
  <c r="I167" i="1"/>
  <c r="H169" i="1"/>
  <c r="I170" i="1"/>
  <c r="J170" i="1"/>
  <c r="J171" i="1"/>
  <c r="M171" i="1"/>
  <c r="H176" i="1"/>
  <c r="H177" i="1"/>
  <c r="M178" i="1"/>
  <c r="M179" i="1"/>
  <c r="H180" i="1"/>
  <c r="M180" i="1"/>
  <c r="M182" i="1"/>
  <c r="M186" i="1"/>
  <c r="J194" i="1"/>
  <c r="J195" i="1"/>
  <c r="J198" i="1"/>
  <c r="I200" i="1"/>
  <c r="M203" i="1"/>
  <c r="M205" i="1"/>
  <c r="J205" i="1"/>
  <c r="I206" i="1"/>
  <c r="I210" i="1"/>
  <c r="J212" i="1"/>
  <c r="I213" i="1"/>
  <c r="J213" i="1"/>
  <c r="I214" i="1"/>
  <c r="J216" i="1"/>
  <c r="I217" i="1"/>
  <c r="J217" i="1"/>
  <c r="M218" i="1"/>
  <c r="J220" i="1"/>
  <c r="I230" i="1"/>
  <c r="M231" i="1"/>
  <c r="I233" i="1"/>
  <c r="J233" i="1"/>
  <c r="M234" i="1"/>
  <c r="J236" i="1"/>
  <c r="M242" i="1"/>
  <c r="H244" i="1"/>
  <c r="J245" i="1"/>
  <c r="M245" i="1"/>
  <c r="J253" i="1"/>
  <c r="M253" i="1"/>
  <c r="J262" i="1"/>
  <c r="M262" i="1"/>
  <c r="J269" i="1"/>
  <c r="M269" i="1"/>
  <c r="J278" i="1"/>
  <c r="J310" i="1"/>
  <c r="M310" i="1"/>
  <c r="I314" i="1"/>
  <c r="I173" i="1"/>
  <c r="J174" i="1"/>
  <c r="M174" i="1"/>
  <c r="I183" i="1"/>
  <c r="I186" i="1"/>
  <c r="H188" i="1"/>
  <c r="I189" i="1"/>
  <c r="J190" i="1"/>
  <c r="M190" i="1"/>
  <c r="I199" i="1"/>
  <c r="I202" i="1"/>
  <c r="H204" i="1"/>
  <c r="I205" i="1"/>
  <c r="J206" i="1"/>
  <c r="M206" i="1"/>
  <c r="I215" i="1"/>
  <c r="I218" i="1"/>
  <c r="H220" i="1"/>
  <c r="I221" i="1"/>
  <c r="J222" i="1"/>
  <c r="M222" i="1"/>
  <c r="I228" i="1"/>
  <c r="I231" i="1"/>
  <c r="I234" i="1"/>
  <c r="H236" i="1"/>
  <c r="I237" i="1"/>
  <c r="J238" i="1"/>
  <c r="M238" i="1"/>
  <c r="J246" i="1"/>
  <c r="M246" i="1"/>
  <c r="J247" i="1"/>
  <c r="I255" i="1"/>
  <c r="H260" i="1"/>
  <c r="J261" i="1"/>
  <c r="M261" i="1"/>
  <c r="J266" i="1"/>
  <c r="M266" i="1"/>
  <c r="I269" i="1"/>
  <c r="I281" i="1"/>
  <c r="J283" i="1"/>
  <c r="I305" i="1"/>
  <c r="I323" i="1"/>
  <c r="J323" i="1"/>
  <c r="I219" i="1"/>
  <c r="I222" i="1"/>
  <c r="H224" i="1"/>
  <c r="J226" i="1"/>
  <c r="M226" i="1"/>
  <c r="I235" i="1"/>
  <c r="I238" i="1"/>
  <c r="H240" i="1"/>
  <c r="J242" i="1"/>
  <c r="I246" i="1"/>
  <c r="J254" i="1"/>
  <c r="M254" i="1"/>
  <c r="J255" i="1"/>
  <c r="I271" i="1"/>
  <c r="M271" i="1"/>
  <c r="J271" i="1"/>
  <c r="M272" i="1"/>
  <c r="M275" i="1"/>
  <c r="J275" i="1"/>
  <c r="H280" i="1"/>
  <c r="J290" i="1"/>
  <c r="M290" i="1"/>
  <c r="M299" i="1"/>
  <c r="J299" i="1"/>
  <c r="J302" i="1"/>
  <c r="M302" i="1"/>
  <c r="J313" i="1"/>
  <c r="M313" i="1"/>
  <c r="J322" i="1"/>
  <c r="M322" i="1"/>
  <c r="J249" i="1"/>
  <c r="M249" i="1"/>
  <c r="I250" i="1"/>
  <c r="J257" i="1"/>
  <c r="M257" i="1"/>
  <c r="I258" i="1"/>
  <c r="I265" i="1"/>
  <c r="H267" i="1"/>
  <c r="I291" i="1"/>
  <c r="M291" i="1"/>
  <c r="I245" i="1"/>
  <c r="I249" i="1"/>
  <c r="I253" i="1"/>
  <c r="I257" i="1"/>
  <c r="I261" i="1"/>
  <c r="M264" i="1"/>
  <c r="I267" i="1"/>
  <c r="I270" i="1"/>
  <c r="I273" i="1"/>
  <c r="I276" i="1"/>
  <c r="M277" i="1"/>
  <c r="H288" i="1"/>
  <c r="J289" i="1"/>
  <c r="M289" i="1"/>
  <c r="I298" i="1"/>
  <c r="J306" i="1"/>
  <c r="M306" i="1"/>
  <c r="J307" i="1"/>
  <c r="I313" i="1"/>
  <c r="J321" i="1"/>
  <c r="M321" i="1"/>
  <c r="J264" i="1"/>
  <c r="J265" i="1"/>
  <c r="M265" i="1"/>
  <c r="I274" i="1"/>
  <c r="I277" i="1"/>
  <c r="H279" i="1"/>
  <c r="I280" i="1"/>
  <c r="J280" i="1"/>
  <c r="M281" i="1"/>
  <c r="J281" i="1"/>
  <c r="H296" i="1"/>
  <c r="J297" i="1"/>
  <c r="M297" i="1"/>
  <c r="I306" i="1"/>
  <c r="M307" i="1"/>
  <c r="J314" i="1"/>
  <c r="M314" i="1"/>
  <c r="J315" i="1"/>
  <c r="I321" i="1"/>
  <c r="J329" i="1"/>
  <c r="M329" i="1"/>
  <c r="J282" i="1"/>
  <c r="M282" i="1"/>
  <c r="J285" i="1"/>
  <c r="M285" i="1"/>
  <c r="I286" i="1"/>
  <c r="J293" i="1"/>
  <c r="M293" i="1"/>
  <c r="I294" i="1"/>
  <c r="J301" i="1"/>
  <c r="M301" i="1"/>
  <c r="I302" i="1"/>
  <c r="J309" i="1"/>
  <c r="M309" i="1"/>
  <c r="I310" i="1"/>
  <c r="J317" i="1"/>
  <c r="M317" i="1"/>
  <c r="I318" i="1"/>
  <c r="J325" i="1"/>
  <c r="M325" i="1"/>
  <c r="I326" i="1"/>
  <c r="I325" i="1"/>
  <c r="I329" i="1"/>
  <c r="I288" i="1"/>
  <c r="I292" i="1"/>
  <c r="I296" i="1"/>
  <c r="I300" i="1"/>
  <c r="I304" i="1"/>
  <c r="I308" i="1"/>
  <c r="I312" i="1"/>
  <c r="I316" i="1"/>
  <c r="I320" i="1"/>
  <c r="I324" i="1"/>
  <c r="K216" i="1" l="1"/>
  <c r="K201" i="1"/>
  <c r="L207" i="1"/>
  <c r="K89" i="1"/>
  <c r="K177" i="1"/>
  <c r="K295" i="1"/>
  <c r="K307" i="1"/>
  <c r="K174" i="1"/>
  <c r="L190" i="1"/>
  <c r="L225" i="1"/>
  <c r="L89" i="1"/>
  <c r="L319" i="1"/>
  <c r="K244" i="1"/>
  <c r="K279" i="1"/>
  <c r="L315" i="1"/>
  <c r="L268" i="1"/>
  <c r="K229" i="1"/>
  <c r="L209" i="1"/>
  <c r="K289" i="1"/>
  <c r="K275" i="1"/>
  <c r="K187" i="1"/>
  <c r="K165" i="1"/>
  <c r="K227" i="1"/>
  <c r="K179" i="1"/>
  <c r="L157" i="1"/>
  <c r="L243" i="1"/>
  <c r="L328" i="1"/>
  <c r="L208" i="1"/>
  <c r="L193" i="1"/>
  <c r="K248" i="1"/>
  <c r="L90" i="1"/>
  <c r="L239" i="1"/>
  <c r="K259" i="1"/>
  <c r="K243" i="1"/>
  <c r="L201" i="1"/>
  <c r="K188" i="1"/>
  <c r="L287" i="1"/>
  <c r="K260" i="1"/>
  <c r="L303" i="1"/>
  <c r="K266" i="1"/>
  <c r="K301" i="1"/>
  <c r="K287" i="1"/>
  <c r="L220" i="1"/>
  <c r="L259" i="1"/>
  <c r="K239" i="1"/>
  <c r="L272" i="1"/>
  <c r="L327" i="1"/>
  <c r="L279" i="1"/>
  <c r="K252" i="1"/>
  <c r="K207" i="1"/>
  <c r="K90" i="1"/>
  <c r="L297" i="1"/>
  <c r="K303" i="1"/>
  <c r="L256" i="1"/>
  <c r="K240" i="1"/>
  <c r="K192" i="1"/>
  <c r="L87" i="1"/>
  <c r="K268" i="1"/>
  <c r="L204" i="1"/>
  <c r="K311" i="1"/>
  <c r="K328" i="1"/>
  <c r="L175" i="1"/>
  <c r="L229" i="1"/>
  <c r="K203" i="1"/>
  <c r="K225" i="1"/>
  <c r="L176" i="1"/>
  <c r="L192" i="1"/>
  <c r="K157" i="1"/>
  <c r="K317" i="1"/>
  <c r="K285" i="1"/>
  <c r="K172" i="1"/>
  <c r="L275" i="1"/>
  <c r="L260" i="1"/>
  <c r="L248" i="1"/>
  <c r="K223" i="1"/>
  <c r="K319" i="1"/>
  <c r="L197" i="1"/>
  <c r="L224" i="1"/>
  <c r="L211" i="1"/>
  <c r="L158" i="1"/>
  <c r="K87" i="1"/>
  <c r="K88" i="1"/>
  <c r="L88" i="1"/>
  <c r="K208" i="1"/>
  <c r="L244" i="1"/>
  <c r="L187" i="1"/>
  <c r="L177" i="1"/>
  <c r="L309" i="1"/>
  <c r="L311" i="1"/>
  <c r="L295" i="1"/>
  <c r="K256" i="1"/>
  <c r="K293" i="1"/>
  <c r="L203" i="1"/>
  <c r="L179" i="1"/>
  <c r="L105" i="1"/>
  <c r="K105" i="1"/>
  <c r="L114" i="1"/>
  <c r="K114" i="1"/>
  <c r="K193" i="1"/>
  <c r="L266" i="1"/>
  <c r="L247" i="1"/>
  <c r="K278" i="1"/>
  <c r="L184" i="1"/>
  <c r="L223" i="1"/>
  <c r="K272" i="1"/>
  <c r="L284" i="1"/>
  <c r="K224" i="1"/>
  <c r="K197" i="1"/>
  <c r="L285" i="1"/>
  <c r="L241" i="1"/>
  <c r="K283" i="1"/>
  <c r="L227" i="1"/>
  <c r="K251" i="1"/>
  <c r="K169" i="1"/>
  <c r="L252" i="1"/>
  <c r="K236" i="1"/>
  <c r="L251" i="1"/>
  <c r="L216" i="1"/>
  <c r="K176" i="1"/>
  <c r="L169" i="1"/>
  <c r="K211" i="1"/>
  <c r="K158" i="1"/>
  <c r="K241" i="1"/>
  <c r="K327" i="1"/>
  <c r="K299" i="1"/>
  <c r="L307" i="1"/>
  <c r="L278" i="1"/>
  <c r="K175" i="1"/>
  <c r="K284" i="1"/>
  <c r="L289" i="1"/>
  <c r="K315" i="1"/>
  <c r="L283" i="1"/>
  <c r="L107" i="1"/>
  <c r="K107" i="1"/>
  <c r="L124" i="1"/>
  <c r="K124" i="1"/>
  <c r="L316" i="1"/>
  <c r="K316" i="1"/>
  <c r="L329" i="1"/>
  <c r="K329" i="1"/>
  <c r="K326" i="1"/>
  <c r="L326" i="1"/>
  <c r="K318" i="1"/>
  <c r="L318" i="1"/>
  <c r="K286" i="1"/>
  <c r="L286" i="1"/>
  <c r="L264" i="1"/>
  <c r="K264" i="1"/>
  <c r="L313" i="1"/>
  <c r="K313" i="1"/>
  <c r="K237" i="1"/>
  <c r="L237" i="1"/>
  <c r="K231" i="1"/>
  <c r="L231" i="1"/>
  <c r="K218" i="1"/>
  <c r="L218" i="1"/>
  <c r="L186" i="1"/>
  <c r="K186" i="1"/>
  <c r="K274" i="1"/>
  <c r="L274" i="1"/>
  <c r="K298" i="1"/>
  <c r="L298" i="1"/>
  <c r="L253" i="1"/>
  <c r="K253" i="1"/>
  <c r="L323" i="1"/>
  <c r="K323" i="1"/>
  <c r="L281" i="1"/>
  <c r="K281" i="1"/>
  <c r="L217" i="1"/>
  <c r="K217" i="1"/>
  <c r="L312" i="1"/>
  <c r="K312" i="1"/>
  <c r="L296" i="1"/>
  <c r="K296" i="1"/>
  <c r="L325" i="1"/>
  <c r="K325" i="1"/>
  <c r="K310" i="1"/>
  <c r="L310" i="1"/>
  <c r="K270" i="1"/>
  <c r="L270" i="1"/>
  <c r="K258" i="1"/>
  <c r="L258" i="1"/>
  <c r="L271" i="1"/>
  <c r="K271" i="1"/>
  <c r="L222" i="1"/>
  <c r="K222" i="1"/>
  <c r="K297" i="1"/>
  <c r="K167" i="1"/>
  <c r="L167" i="1"/>
  <c r="K182" i="1"/>
  <c r="L182" i="1"/>
  <c r="L178" i="1"/>
  <c r="K178" i="1"/>
  <c r="K156" i="1"/>
  <c r="L156" i="1"/>
  <c r="K195" i="1"/>
  <c r="L195" i="1"/>
  <c r="K160" i="1"/>
  <c r="L160" i="1"/>
  <c r="L324" i="1"/>
  <c r="K324" i="1"/>
  <c r="L292" i="1"/>
  <c r="K292" i="1"/>
  <c r="K302" i="1"/>
  <c r="L302" i="1"/>
  <c r="L321" i="1"/>
  <c r="K321" i="1"/>
  <c r="K277" i="1"/>
  <c r="L277" i="1"/>
  <c r="K276" i="1"/>
  <c r="L276" i="1"/>
  <c r="L261" i="1"/>
  <c r="K261" i="1"/>
  <c r="L245" i="1"/>
  <c r="K245" i="1"/>
  <c r="L293" i="1"/>
  <c r="L265" i="1"/>
  <c r="K265" i="1"/>
  <c r="K246" i="1"/>
  <c r="L246" i="1"/>
  <c r="K219" i="1"/>
  <c r="L219" i="1"/>
  <c r="K234" i="1"/>
  <c r="L234" i="1"/>
  <c r="L228" i="1"/>
  <c r="K228" i="1"/>
  <c r="K221" i="1"/>
  <c r="L221" i="1"/>
  <c r="K215" i="1"/>
  <c r="L215" i="1"/>
  <c r="L205" i="1"/>
  <c r="K205" i="1"/>
  <c r="K199" i="1"/>
  <c r="L199" i="1"/>
  <c r="L189" i="1"/>
  <c r="K189" i="1"/>
  <c r="K183" i="1"/>
  <c r="L183" i="1"/>
  <c r="L173" i="1"/>
  <c r="K173" i="1"/>
  <c r="K309" i="1"/>
  <c r="K247" i="1"/>
  <c r="L230" i="1"/>
  <c r="K230" i="1"/>
  <c r="L213" i="1"/>
  <c r="K213" i="1"/>
  <c r="L170" i="1"/>
  <c r="K170" i="1"/>
  <c r="L153" i="1"/>
  <c r="K153" i="1"/>
  <c r="L212" i="1"/>
  <c r="K212" i="1"/>
  <c r="L194" i="1"/>
  <c r="K194" i="1"/>
  <c r="L171" i="1"/>
  <c r="K171" i="1"/>
  <c r="L236" i="1"/>
  <c r="K220" i="1"/>
  <c r="L180" i="1"/>
  <c r="K180" i="1"/>
  <c r="K163" i="1"/>
  <c r="L163" i="1"/>
  <c r="L317" i="1"/>
  <c r="L196" i="1"/>
  <c r="K196" i="1"/>
  <c r="L226" i="1"/>
  <c r="K226" i="1"/>
  <c r="L188" i="1"/>
  <c r="L165" i="1"/>
  <c r="K204" i="1"/>
  <c r="K190" i="1"/>
  <c r="L174" i="1"/>
  <c r="L172" i="1"/>
  <c r="L300" i="1"/>
  <c r="K300" i="1"/>
  <c r="K280" i="1"/>
  <c r="L280" i="1"/>
  <c r="L291" i="1"/>
  <c r="K291" i="1"/>
  <c r="K235" i="1"/>
  <c r="L235" i="1"/>
  <c r="L305" i="1"/>
  <c r="K305" i="1"/>
  <c r="L255" i="1"/>
  <c r="K255" i="1"/>
  <c r="L202" i="1"/>
  <c r="K202" i="1"/>
  <c r="L233" i="1"/>
  <c r="K233" i="1"/>
  <c r="L210" i="1"/>
  <c r="K210" i="1"/>
  <c r="L161" i="1"/>
  <c r="K161" i="1"/>
  <c r="L181" i="1"/>
  <c r="K181" i="1"/>
  <c r="L159" i="1"/>
  <c r="K159" i="1"/>
  <c r="L299" i="1"/>
  <c r="K198" i="1"/>
  <c r="L198" i="1"/>
  <c r="K290" i="1"/>
  <c r="L290" i="1"/>
  <c r="K166" i="1"/>
  <c r="L166" i="1"/>
  <c r="K185" i="1"/>
  <c r="L185" i="1"/>
  <c r="K322" i="1"/>
  <c r="L322" i="1"/>
  <c r="K155" i="1"/>
  <c r="L155" i="1"/>
  <c r="K249" i="1"/>
  <c r="L249" i="1"/>
  <c r="L301" i="1"/>
  <c r="L154" i="1"/>
  <c r="K154" i="1"/>
  <c r="K262" i="1"/>
  <c r="L262" i="1"/>
  <c r="L282" i="1"/>
  <c r="K282" i="1"/>
  <c r="L232" i="1"/>
  <c r="K232" i="1"/>
  <c r="K242" i="1"/>
  <c r="L242" i="1"/>
  <c r="L308" i="1"/>
  <c r="K308" i="1"/>
  <c r="L320" i="1"/>
  <c r="K320" i="1"/>
  <c r="L304" i="1"/>
  <c r="K304" i="1"/>
  <c r="L288" i="1"/>
  <c r="K288" i="1"/>
  <c r="K294" i="1"/>
  <c r="L294" i="1"/>
  <c r="K306" i="1"/>
  <c r="L306" i="1"/>
  <c r="K273" i="1"/>
  <c r="L273" i="1"/>
  <c r="L267" i="1"/>
  <c r="K267" i="1"/>
  <c r="L257" i="1"/>
  <c r="K257" i="1"/>
  <c r="K250" i="1"/>
  <c r="L250" i="1"/>
  <c r="L238" i="1"/>
  <c r="K238" i="1"/>
  <c r="L269" i="1"/>
  <c r="K269" i="1"/>
  <c r="K314" i="1"/>
  <c r="L314" i="1"/>
  <c r="K214" i="1"/>
  <c r="L214" i="1"/>
  <c r="L206" i="1"/>
  <c r="K206" i="1"/>
  <c r="L200" i="1"/>
  <c r="K200" i="1"/>
  <c r="K164" i="1"/>
  <c r="L164" i="1"/>
  <c r="L162" i="1"/>
  <c r="K162" i="1"/>
  <c r="K191" i="1"/>
  <c r="L191" i="1"/>
  <c r="K168" i="1"/>
  <c r="L168" i="1"/>
  <c r="L263" i="1"/>
  <c r="K263" i="1"/>
  <c r="K254" i="1"/>
  <c r="L254" i="1"/>
  <c r="G152" i="1" l="1"/>
  <c r="F152" i="1"/>
  <c r="H152" i="1" s="1"/>
  <c r="G151" i="1"/>
  <c r="F151" i="1"/>
  <c r="G150" i="1"/>
  <c r="F150" i="1"/>
  <c r="H150" i="1" s="1"/>
  <c r="G149" i="1"/>
  <c r="F149" i="1"/>
  <c r="G148" i="1"/>
  <c r="F148" i="1"/>
  <c r="H148" i="1" s="1"/>
  <c r="G147" i="1"/>
  <c r="F147" i="1"/>
  <c r="G146" i="1"/>
  <c r="F146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7" i="1"/>
  <c r="F137" i="1"/>
  <c r="G136" i="1"/>
  <c r="F136" i="1"/>
  <c r="G135" i="1"/>
  <c r="F135" i="1"/>
  <c r="G134" i="1"/>
  <c r="F134" i="1"/>
  <c r="G132" i="1"/>
  <c r="F132" i="1"/>
  <c r="G131" i="1"/>
  <c r="F131" i="1"/>
  <c r="G130" i="1"/>
  <c r="F130" i="1"/>
  <c r="G129" i="1"/>
  <c r="F129" i="1"/>
  <c r="G127" i="1"/>
  <c r="F127" i="1"/>
  <c r="G126" i="1"/>
  <c r="F126" i="1"/>
  <c r="G125" i="1"/>
  <c r="F125" i="1"/>
  <c r="G122" i="1"/>
  <c r="F122" i="1"/>
  <c r="G121" i="1"/>
  <c r="F121" i="1"/>
  <c r="G120" i="1"/>
  <c r="F120" i="1"/>
  <c r="G119" i="1"/>
  <c r="F119" i="1"/>
  <c r="G117" i="1"/>
  <c r="F117" i="1"/>
  <c r="G116" i="1"/>
  <c r="F116" i="1"/>
  <c r="G115" i="1"/>
  <c r="F115" i="1"/>
  <c r="G113" i="1"/>
  <c r="F113" i="1"/>
  <c r="G111" i="1"/>
  <c r="F111" i="1"/>
  <c r="G110" i="1"/>
  <c r="F110" i="1"/>
  <c r="G109" i="1"/>
  <c r="F109" i="1"/>
  <c r="G108" i="1"/>
  <c r="F108" i="1"/>
  <c r="G104" i="1"/>
  <c r="F104" i="1"/>
  <c r="G103" i="1"/>
  <c r="F103" i="1"/>
  <c r="G102" i="1"/>
  <c r="F102" i="1"/>
  <c r="G100" i="1"/>
  <c r="F100" i="1"/>
  <c r="G99" i="1"/>
  <c r="F99" i="1"/>
  <c r="G98" i="1"/>
  <c r="F98" i="1"/>
  <c r="G97" i="1"/>
  <c r="F97" i="1"/>
  <c r="G95" i="1"/>
  <c r="F95" i="1"/>
  <c r="G94" i="1"/>
  <c r="F94" i="1"/>
  <c r="G93" i="1"/>
  <c r="F93" i="1"/>
  <c r="G92" i="1"/>
  <c r="F92" i="1"/>
  <c r="G91" i="1"/>
  <c r="F91" i="1"/>
  <c r="G86" i="1"/>
  <c r="F86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2" i="1"/>
  <c r="F72" i="1"/>
  <c r="G71" i="1"/>
  <c r="F71" i="1"/>
  <c r="G70" i="1"/>
  <c r="F70" i="1"/>
  <c r="G69" i="1"/>
  <c r="F69" i="1"/>
  <c r="G68" i="1"/>
  <c r="F68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4" i="1"/>
  <c r="F14" i="1"/>
  <c r="G13" i="1"/>
  <c r="F13" i="1"/>
  <c r="G12" i="1"/>
  <c r="F12" i="1"/>
  <c r="F11" i="1"/>
  <c r="G11" i="1"/>
  <c r="D152" i="1"/>
  <c r="E152" i="1"/>
  <c r="D151" i="1"/>
  <c r="E151" i="1"/>
  <c r="D150" i="1"/>
  <c r="E150" i="1"/>
  <c r="D149" i="1"/>
  <c r="E149" i="1"/>
  <c r="D148" i="1"/>
  <c r="E148" i="1"/>
  <c r="D147" i="1"/>
  <c r="E147" i="1"/>
  <c r="D146" i="1"/>
  <c r="E146" i="1"/>
  <c r="D144" i="1"/>
  <c r="E144" i="1"/>
  <c r="D143" i="1"/>
  <c r="E143" i="1"/>
  <c r="D142" i="1"/>
  <c r="E142" i="1"/>
  <c r="I142" i="1" s="1"/>
  <c r="D141" i="1"/>
  <c r="E141" i="1"/>
  <c r="D140" i="1"/>
  <c r="E140" i="1"/>
  <c r="M140" i="1" s="1"/>
  <c r="D139" i="1"/>
  <c r="E139" i="1"/>
  <c r="D137" i="1"/>
  <c r="E137" i="1"/>
  <c r="D136" i="1"/>
  <c r="E136" i="1"/>
  <c r="D135" i="1"/>
  <c r="E135" i="1"/>
  <c r="D134" i="1"/>
  <c r="E134" i="1"/>
  <c r="D132" i="1"/>
  <c r="E132" i="1"/>
  <c r="I132" i="1" s="1"/>
  <c r="D131" i="1"/>
  <c r="E131" i="1"/>
  <c r="D130" i="1"/>
  <c r="E130" i="1"/>
  <c r="D129" i="1"/>
  <c r="E129" i="1"/>
  <c r="D127" i="1"/>
  <c r="E127" i="1"/>
  <c r="J127" i="1" s="1"/>
  <c r="D126" i="1"/>
  <c r="E126" i="1"/>
  <c r="D125" i="1"/>
  <c r="E125" i="1"/>
  <c r="D122" i="1"/>
  <c r="E122" i="1"/>
  <c r="D121" i="1"/>
  <c r="E121" i="1"/>
  <c r="D120" i="1"/>
  <c r="E120" i="1"/>
  <c r="D119" i="1"/>
  <c r="E119" i="1"/>
  <c r="D117" i="1"/>
  <c r="E117" i="1"/>
  <c r="D116" i="1"/>
  <c r="E116" i="1"/>
  <c r="D115" i="1"/>
  <c r="E115" i="1"/>
  <c r="D113" i="1"/>
  <c r="E113" i="1"/>
  <c r="D111" i="1"/>
  <c r="E111" i="1"/>
  <c r="D110" i="1"/>
  <c r="E110" i="1"/>
  <c r="D109" i="1"/>
  <c r="E109" i="1"/>
  <c r="D108" i="1"/>
  <c r="E108" i="1"/>
  <c r="D104" i="1"/>
  <c r="E104" i="1"/>
  <c r="D103" i="1"/>
  <c r="E103" i="1"/>
  <c r="D102" i="1"/>
  <c r="E102" i="1"/>
  <c r="D100" i="1"/>
  <c r="E100" i="1"/>
  <c r="I100" i="1" s="1"/>
  <c r="D99" i="1"/>
  <c r="E99" i="1"/>
  <c r="D98" i="1"/>
  <c r="E98" i="1"/>
  <c r="D97" i="1"/>
  <c r="E97" i="1"/>
  <c r="D95" i="1"/>
  <c r="E95" i="1"/>
  <c r="D94" i="1"/>
  <c r="E94" i="1"/>
  <c r="D93" i="1"/>
  <c r="E93" i="1"/>
  <c r="D92" i="1"/>
  <c r="E92" i="1"/>
  <c r="D91" i="1"/>
  <c r="E91" i="1"/>
  <c r="J91" i="1" s="1"/>
  <c r="D86" i="1"/>
  <c r="E86" i="1"/>
  <c r="D84" i="1"/>
  <c r="E84" i="1"/>
  <c r="I84" i="1" s="1"/>
  <c r="D83" i="1"/>
  <c r="E83" i="1"/>
  <c r="D82" i="1"/>
  <c r="E82" i="1"/>
  <c r="D81" i="1"/>
  <c r="E81" i="1"/>
  <c r="D80" i="1"/>
  <c r="E80" i="1"/>
  <c r="I80" i="1" s="1"/>
  <c r="D79" i="1"/>
  <c r="E79" i="1"/>
  <c r="D78" i="1"/>
  <c r="E78" i="1"/>
  <c r="D77" i="1"/>
  <c r="E77" i="1"/>
  <c r="D76" i="1"/>
  <c r="E76" i="1"/>
  <c r="D75" i="1"/>
  <c r="E75" i="1"/>
  <c r="D74" i="1"/>
  <c r="E74" i="1"/>
  <c r="D72" i="1"/>
  <c r="E72" i="1"/>
  <c r="D71" i="1"/>
  <c r="E71" i="1"/>
  <c r="D70" i="1"/>
  <c r="E70" i="1"/>
  <c r="D69" i="1"/>
  <c r="E69" i="1"/>
  <c r="D68" i="1"/>
  <c r="E68" i="1"/>
  <c r="D66" i="1"/>
  <c r="E66" i="1"/>
  <c r="D65" i="1"/>
  <c r="E65" i="1"/>
  <c r="D64" i="1"/>
  <c r="E64" i="1"/>
  <c r="D63" i="1"/>
  <c r="E63" i="1"/>
  <c r="D62" i="1"/>
  <c r="E62" i="1"/>
  <c r="D61" i="1"/>
  <c r="E61" i="1"/>
  <c r="D60" i="1"/>
  <c r="E60" i="1"/>
  <c r="D59" i="1"/>
  <c r="E59" i="1"/>
  <c r="D58" i="1"/>
  <c r="E58" i="1"/>
  <c r="D57" i="1"/>
  <c r="E57" i="1"/>
  <c r="D56" i="1"/>
  <c r="E56" i="1"/>
  <c r="D55" i="1"/>
  <c r="E55" i="1"/>
  <c r="D53" i="1"/>
  <c r="E53" i="1"/>
  <c r="D52" i="1"/>
  <c r="E52" i="1"/>
  <c r="D51" i="1"/>
  <c r="E51" i="1"/>
  <c r="D50" i="1"/>
  <c r="E50" i="1"/>
  <c r="D49" i="1"/>
  <c r="E49" i="1"/>
  <c r="D48" i="1"/>
  <c r="E48" i="1"/>
  <c r="D47" i="1"/>
  <c r="E47" i="1"/>
  <c r="D46" i="1"/>
  <c r="E46" i="1"/>
  <c r="D45" i="1"/>
  <c r="E45" i="1"/>
  <c r="D44" i="1"/>
  <c r="E44" i="1"/>
  <c r="D43" i="1"/>
  <c r="E43" i="1"/>
  <c r="D42" i="1"/>
  <c r="E42" i="1"/>
  <c r="D40" i="1"/>
  <c r="E40" i="1"/>
  <c r="D39" i="1"/>
  <c r="E39" i="1"/>
  <c r="D38" i="1"/>
  <c r="E38" i="1"/>
  <c r="D37" i="1"/>
  <c r="E37" i="1"/>
  <c r="D36" i="1"/>
  <c r="E36" i="1"/>
  <c r="D35" i="1"/>
  <c r="E35" i="1"/>
  <c r="D34" i="1"/>
  <c r="E34" i="1"/>
  <c r="D33" i="1"/>
  <c r="E33" i="1"/>
  <c r="D32" i="1"/>
  <c r="E32" i="1"/>
  <c r="D31" i="1"/>
  <c r="E31" i="1"/>
  <c r="D30" i="1"/>
  <c r="E30" i="1"/>
  <c r="D29" i="1"/>
  <c r="E29" i="1"/>
  <c r="D27" i="1"/>
  <c r="E27" i="1"/>
  <c r="D26" i="1"/>
  <c r="E26" i="1"/>
  <c r="D25" i="1"/>
  <c r="E25" i="1"/>
  <c r="D24" i="1"/>
  <c r="E24" i="1"/>
  <c r="D23" i="1"/>
  <c r="E23" i="1"/>
  <c r="D22" i="1"/>
  <c r="E22" i="1"/>
  <c r="D21" i="1"/>
  <c r="E21" i="1"/>
  <c r="D20" i="1"/>
  <c r="E20" i="1"/>
  <c r="D19" i="1"/>
  <c r="E19" i="1"/>
  <c r="D18" i="1"/>
  <c r="E18" i="1"/>
  <c r="D17" i="1"/>
  <c r="E17" i="1"/>
  <c r="D16" i="1"/>
  <c r="E16" i="1"/>
  <c r="D14" i="1"/>
  <c r="E14" i="1"/>
  <c r="E11" i="1"/>
  <c r="D11" i="1"/>
  <c r="D13" i="1"/>
  <c r="E13" i="1"/>
  <c r="D12" i="1"/>
  <c r="E12" i="1"/>
  <c r="H146" i="1"/>
  <c r="H136" i="1"/>
  <c r="H97" i="1" l="1"/>
  <c r="H42" i="1"/>
  <c r="H134" i="1"/>
  <c r="I16" i="1"/>
  <c r="M22" i="1"/>
  <c r="I29" i="1"/>
  <c r="I33" i="1"/>
  <c r="J35" i="1"/>
  <c r="I52" i="1"/>
  <c r="I68" i="1"/>
  <c r="J70" i="1"/>
  <c r="I72" i="1"/>
  <c r="K72" i="1" s="1"/>
  <c r="I79" i="1"/>
  <c r="I81" i="1"/>
  <c r="J83" i="1"/>
  <c r="J92" i="1"/>
  <c r="J94" i="1"/>
  <c r="I102" i="1"/>
  <c r="J109" i="1"/>
  <c r="I115" i="1"/>
  <c r="I117" i="1"/>
  <c r="I131" i="1"/>
  <c r="J139" i="1"/>
  <c r="I148" i="1"/>
  <c r="J150" i="1"/>
  <c r="M152" i="1"/>
  <c r="H63" i="1"/>
  <c r="H115" i="1"/>
  <c r="H12" i="1"/>
  <c r="H14" i="1"/>
  <c r="H21" i="1"/>
  <c r="H23" i="1"/>
  <c r="H60" i="1"/>
  <c r="H69" i="1"/>
  <c r="H76" i="1"/>
  <c r="H84" i="1"/>
  <c r="H95" i="1"/>
  <c r="H98" i="1"/>
  <c r="H100" i="1"/>
  <c r="H103" i="1"/>
  <c r="H119" i="1"/>
  <c r="H121" i="1"/>
  <c r="H125" i="1"/>
  <c r="H127" i="1"/>
  <c r="H130" i="1"/>
  <c r="I13" i="1"/>
  <c r="I19" i="1"/>
  <c r="J23" i="1"/>
  <c r="I51" i="1"/>
  <c r="I53" i="1"/>
  <c r="H35" i="1"/>
  <c r="H50" i="1"/>
  <c r="H139" i="1"/>
  <c r="H141" i="1"/>
  <c r="H143" i="1"/>
  <c r="J24" i="1"/>
  <c r="M132" i="1"/>
  <c r="M12" i="1"/>
  <c r="J53" i="1"/>
  <c r="M76" i="1"/>
  <c r="J84" i="1"/>
  <c r="K84" i="1" s="1"/>
  <c r="J142" i="1"/>
  <c r="K142" i="1" s="1"/>
  <c r="I140" i="1"/>
  <c r="J51" i="1"/>
  <c r="I74" i="1"/>
  <c r="I93" i="1"/>
  <c r="I95" i="1"/>
  <c r="I98" i="1"/>
  <c r="M113" i="1"/>
  <c r="M144" i="1"/>
  <c r="J43" i="1"/>
  <c r="I49" i="1"/>
  <c r="I56" i="1"/>
  <c r="I71" i="1"/>
  <c r="I91" i="1"/>
  <c r="K91" i="1" s="1"/>
  <c r="J100" i="1"/>
  <c r="L100" i="1" s="1"/>
  <c r="M127" i="1"/>
  <c r="M149" i="1"/>
  <c r="J78" i="1"/>
  <c r="I150" i="1"/>
  <c r="J98" i="1"/>
  <c r="J29" i="1"/>
  <c r="L29" i="1" s="1"/>
  <c r="I12" i="1"/>
  <c r="J144" i="1"/>
  <c r="M78" i="1"/>
  <c r="J17" i="1"/>
  <c r="I27" i="1"/>
  <c r="J31" i="1"/>
  <c r="J33" i="1"/>
  <c r="H129" i="1"/>
  <c r="I109" i="1"/>
  <c r="K109" i="1" s="1"/>
  <c r="J12" i="1"/>
  <c r="M49" i="1"/>
  <c r="M37" i="1"/>
  <c r="I42" i="1"/>
  <c r="M44" i="1"/>
  <c r="M46" i="1"/>
  <c r="M48" i="1"/>
  <c r="M55" i="1"/>
  <c r="I57" i="1"/>
  <c r="I59" i="1"/>
  <c r="I61" i="1"/>
  <c r="J63" i="1"/>
  <c r="J77" i="1"/>
  <c r="J49" i="1"/>
  <c r="J82" i="1"/>
  <c r="M68" i="1"/>
  <c r="I36" i="1"/>
  <c r="J38" i="1"/>
  <c r="J40" i="1"/>
  <c r="I43" i="1"/>
  <c r="K43" i="1" s="1"/>
  <c r="J45" i="1"/>
  <c r="J47" i="1"/>
  <c r="M56" i="1"/>
  <c r="J58" i="1"/>
  <c r="M60" i="1"/>
  <c r="J62" i="1"/>
  <c r="I64" i="1"/>
  <c r="J76" i="1"/>
  <c r="H13" i="1"/>
  <c r="H18" i="1"/>
  <c r="H20" i="1"/>
  <c r="H22" i="1"/>
  <c r="H24" i="1"/>
  <c r="H26" i="1"/>
  <c r="H30" i="1"/>
  <c r="H32" i="1"/>
  <c r="H34" i="1"/>
  <c r="H36" i="1"/>
  <c r="H38" i="1"/>
  <c r="H40" i="1"/>
  <c r="H43" i="1"/>
  <c r="H45" i="1"/>
  <c r="H47" i="1"/>
  <c r="H49" i="1"/>
  <c r="H51" i="1"/>
  <c r="H53" i="1"/>
  <c r="H55" i="1"/>
  <c r="H57" i="1"/>
  <c r="H59" i="1"/>
  <c r="H61" i="1"/>
  <c r="H65" i="1"/>
  <c r="H70" i="1"/>
  <c r="H75" i="1"/>
  <c r="H77" i="1"/>
  <c r="H79" i="1"/>
  <c r="H81" i="1"/>
  <c r="H83" i="1"/>
  <c r="H86" i="1"/>
  <c r="H92" i="1"/>
  <c r="H94" i="1"/>
  <c r="H102" i="1"/>
  <c r="H104" i="1"/>
  <c r="H109" i="1"/>
  <c r="H111" i="1"/>
  <c r="H117" i="1"/>
  <c r="M148" i="1"/>
  <c r="J102" i="1"/>
  <c r="K102" i="1" s="1"/>
  <c r="H99" i="1"/>
  <c r="H131" i="1"/>
  <c r="M126" i="1"/>
  <c r="H17" i="1"/>
  <c r="H19" i="1"/>
  <c r="H25" i="1"/>
  <c r="H27" i="1"/>
  <c r="H29" i="1"/>
  <c r="H31" i="1"/>
  <c r="H33" i="1"/>
  <c r="H37" i="1"/>
  <c r="H39" i="1"/>
  <c r="H44" i="1"/>
  <c r="H46" i="1"/>
  <c r="H48" i="1"/>
  <c r="H52" i="1"/>
  <c r="H56" i="1"/>
  <c r="H58" i="1"/>
  <c r="H62" i="1"/>
  <c r="H64" i="1"/>
  <c r="H66" i="1"/>
  <c r="H68" i="1"/>
  <c r="H72" i="1"/>
  <c r="H74" i="1"/>
  <c r="H78" i="1"/>
  <c r="H80" i="1"/>
  <c r="H82" i="1"/>
  <c r="H91" i="1"/>
  <c r="H93" i="1"/>
  <c r="H108" i="1"/>
  <c r="H110" i="1"/>
  <c r="I152" i="1"/>
  <c r="J126" i="1"/>
  <c r="J148" i="1"/>
  <c r="K148" i="1" s="1"/>
  <c r="M100" i="1"/>
  <c r="I119" i="1"/>
  <c r="J125" i="1"/>
  <c r="M63" i="1"/>
  <c r="I111" i="1"/>
  <c r="I38" i="1"/>
  <c r="J71" i="1"/>
  <c r="M36" i="1"/>
  <c r="J61" i="1"/>
  <c r="I126" i="1"/>
  <c r="J79" i="1"/>
  <c r="J52" i="1"/>
  <c r="M81" i="1"/>
  <c r="J134" i="1"/>
  <c r="I136" i="1"/>
  <c r="M139" i="1"/>
  <c r="H132" i="1"/>
  <c r="H140" i="1"/>
  <c r="H142" i="1"/>
  <c r="H144" i="1"/>
  <c r="I129" i="1"/>
  <c r="I144" i="1"/>
  <c r="I46" i="1"/>
  <c r="K46" i="1" s="1"/>
  <c r="M26" i="1"/>
  <c r="I147" i="1"/>
  <c r="I63" i="1"/>
  <c r="J129" i="1"/>
  <c r="M71" i="1"/>
  <c r="M19" i="1"/>
  <c r="J21" i="1"/>
  <c r="I23" i="1"/>
  <c r="J25" i="1"/>
  <c r="M27" i="1"/>
  <c r="M29" i="1"/>
  <c r="I31" i="1"/>
  <c r="J74" i="1"/>
  <c r="I78" i="1"/>
  <c r="M135" i="1"/>
  <c r="J137" i="1"/>
  <c r="J140" i="1"/>
  <c r="M150" i="1"/>
  <c r="M83" i="1"/>
  <c r="J22" i="1"/>
  <c r="I77" i="1"/>
  <c r="I24" i="1"/>
  <c r="J55" i="1"/>
  <c r="J147" i="1"/>
  <c r="I65" i="1"/>
  <c r="I69" i="1"/>
  <c r="J103" i="1"/>
  <c r="J108" i="1"/>
  <c r="J110" i="1"/>
  <c r="J113" i="1"/>
  <c r="M116" i="1"/>
  <c r="J120" i="1"/>
  <c r="M122" i="1"/>
  <c r="I82" i="1"/>
  <c r="I48" i="1"/>
  <c r="I116" i="1"/>
  <c r="J149" i="1"/>
  <c r="I26" i="1"/>
  <c r="I149" i="1"/>
  <c r="I139" i="1"/>
  <c r="I75" i="1"/>
  <c r="I66" i="1"/>
  <c r="I113" i="1"/>
  <c r="I58" i="1"/>
  <c r="J116" i="1"/>
  <c r="J136" i="1"/>
  <c r="J13" i="1"/>
  <c r="I62" i="1"/>
  <c r="I94" i="1"/>
  <c r="J122" i="1"/>
  <c r="M75" i="1"/>
  <c r="M82" i="1"/>
  <c r="J16" i="1"/>
  <c r="J18" i="1"/>
  <c r="J20" i="1"/>
  <c r="M33" i="1"/>
  <c r="M35" i="1"/>
  <c r="J48" i="1"/>
  <c r="M51" i="1"/>
  <c r="J59" i="1"/>
  <c r="J66" i="1"/>
  <c r="M84" i="1"/>
  <c r="J95" i="1"/>
  <c r="I127" i="1"/>
  <c r="K127" i="1" s="1"/>
  <c r="I130" i="1"/>
  <c r="I141" i="1"/>
  <c r="H113" i="1"/>
  <c r="H116" i="1"/>
  <c r="H120" i="1"/>
  <c r="H122" i="1"/>
  <c r="H126" i="1"/>
  <c r="H135" i="1"/>
  <c r="H137" i="1"/>
  <c r="H147" i="1"/>
  <c r="H149" i="1"/>
  <c r="H151" i="1"/>
  <c r="J68" i="1"/>
  <c r="L68" i="1" s="1"/>
  <c r="I22" i="1"/>
  <c r="J75" i="1"/>
  <c r="J152" i="1"/>
  <c r="M93" i="1"/>
  <c r="M136" i="1"/>
  <c r="M147" i="1"/>
  <c r="M65" i="1"/>
  <c r="M74" i="1"/>
  <c r="I120" i="1"/>
  <c r="I70" i="1"/>
  <c r="J93" i="1"/>
  <c r="M66" i="1"/>
  <c r="M24" i="1"/>
  <c r="I99" i="1"/>
  <c r="I44" i="1"/>
  <c r="J44" i="1"/>
  <c r="J36" i="1"/>
  <c r="J65" i="1"/>
  <c r="J81" i="1"/>
  <c r="I122" i="1"/>
  <c r="J26" i="1"/>
  <c r="J60" i="1"/>
  <c r="M72" i="1"/>
  <c r="H16" i="1"/>
  <c r="H71" i="1"/>
  <c r="H11" i="1"/>
  <c r="N11" i="1" s="1"/>
  <c r="I11" i="1"/>
  <c r="M32" i="1"/>
  <c r="I32" i="1"/>
  <c r="J50" i="1"/>
  <c r="I50" i="1"/>
  <c r="I135" i="1"/>
  <c r="I103" i="1"/>
  <c r="J115" i="1"/>
  <c r="J130" i="1"/>
  <c r="J135" i="1"/>
  <c r="J32" i="1"/>
  <c r="I108" i="1"/>
  <c r="M50" i="1"/>
  <c r="M108" i="1"/>
  <c r="M117" i="1"/>
  <c r="M17" i="1"/>
  <c r="M21" i="1"/>
  <c r="M34" i="1"/>
  <c r="M52" i="1"/>
  <c r="J117" i="1"/>
  <c r="M130" i="1"/>
  <c r="M137" i="1"/>
  <c r="J141" i="1"/>
  <c r="I34" i="1"/>
  <c r="I45" i="1"/>
  <c r="J19" i="1"/>
  <c r="J34" i="1"/>
  <c r="J99" i="1"/>
  <c r="I110" i="1"/>
  <c r="M40" i="1"/>
  <c r="M110" i="1"/>
  <c r="M23" i="1"/>
  <c r="M25" i="1"/>
  <c r="M53" i="1"/>
  <c r="M62" i="1"/>
  <c r="I76" i="1"/>
  <c r="M80" i="1"/>
  <c r="J80" i="1"/>
  <c r="K80" i="1" s="1"/>
  <c r="I83" i="1"/>
  <c r="J86" i="1"/>
  <c r="M94" i="1"/>
  <c r="I137" i="1"/>
  <c r="I125" i="1"/>
  <c r="I60" i="1"/>
  <c r="I21" i="1"/>
  <c r="I20" i="1"/>
  <c r="I25" i="1"/>
  <c r="I40" i="1"/>
  <c r="J56" i="1"/>
  <c r="I17" i="1"/>
  <c r="M11" i="1"/>
  <c r="M99" i="1"/>
  <c r="M42" i="1"/>
  <c r="J42" i="1"/>
  <c r="J69" i="1"/>
  <c r="M98" i="1"/>
  <c r="J111" i="1"/>
  <c r="M129" i="1"/>
  <c r="M16" i="1"/>
  <c r="M20" i="1"/>
  <c r="J27" i="1"/>
  <c r="M31" i="1"/>
  <c r="M38" i="1"/>
  <c r="M43" i="1"/>
  <c r="I55" i="1"/>
  <c r="J57" i="1"/>
  <c r="M59" i="1"/>
  <c r="M61" i="1"/>
  <c r="M77" i="1"/>
  <c r="M95" i="1"/>
  <c r="M109" i="1"/>
  <c r="J132" i="1"/>
  <c r="L132" i="1" s="1"/>
  <c r="M97" i="1"/>
  <c r="I97" i="1"/>
  <c r="J146" i="1"/>
  <c r="I146" i="1"/>
  <c r="M146" i="1"/>
  <c r="J97" i="1"/>
  <c r="M151" i="1"/>
  <c r="J151" i="1"/>
  <c r="I151" i="1"/>
  <c r="M143" i="1"/>
  <c r="J143" i="1"/>
  <c r="I143" i="1"/>
  <c r="M30" i="1"/>
  <c r="I30" i="1"/>
  <c r="J30" i="1"/>
  <c r="I37" i="1"/>
  <c r="J37" i="1"/>
  <c r="M115" i="1"/>
  <c r="M121" i="1"/>
  <c r="J121" i="1"/>
  <c r="J64" i="1"/>
  <c r="M64" i="1"/>
  <c r="M14" i="1"/>
  <c r="J14" i="1"/>
  <c r="M39" i="1"/>
  <c r="J39" i="1"/>
  <c r="M92" i="1"/>
  <c r="I92" i="1"/>
  <c r="M119" i="1"/>
  <c r="J119" i="1"/>
  <c r="I121" i="1"/>
  <c r="I14" i="1"/>
  <c r="I86" i="1"/>
  <c r="I39" i="1"/>
  <c r="M18" i="1"/>
  <c r="I18" i="1"/>
  <c r="M45" i="1"/>
  <c r="M47" i="1"/>
  <c r="I47" i="1"/>
  <c r="I104" i="1"/>
  <c r="M104" i="1"/>
  <c r="J104" i="1"/>
  <c r="M131" i="1"/>
  <c r="J131" i="1"/>
  <c r="I134" i="1"/>
  <c r="I35" i="1"/>
  <c r="M13" i="1"/>
  <c r="M79" i="1"/>
  <c r="M111" i="1"/>
  <c r="M120" i="1"/>
  <c r="M57" i="1"/>
  <c r="M69" i="1"/>
  <c r="M86" i="1"/>
  <c r="M102" i="1"/>
  <c r="M141" i="1"/>
  <c r="J11" i="1"/>
  <c r="M58" i="1"/>
  <c r="M70" i="1"/>
  <c r="M91" i="1"/>
  <c r="M103" i="1"/>
  <c r="M125" i="1"/>
  <c r="M134" i="1"/>
  <c r="M142" i="1"/>
  <c r="K70" i="1" l="1"/>
  <c r="K83" i="1"/>
  <c r="K19" i="1"/>
  <c r="L72" i="1"/>
  <c r="K33" i="1"/>
  <c r="K115" i="1"/>
  <c r="L31" i="1"/>
  <c r="L23" i="1"/>
  <c r="K16" i="1"/>
  <c r="L94" i="1"/>
  <c r="K53" i="1"/>
  <c r="K117" i="1"/>
  <c r="L79" i="1"/>
  <c r="K81" i="1"/>
  <c r="Q11" i="1"/>
  <c r="O11" i="1"/>
  <c r="K52" i="1"/>
  <c r="L150" i="1"/>
  <c r="L61" i="1"/>
  <c r="L109" i="1"/>
  <c r="L19" i="1"/>
  <c r="K122" i="1"/>
  <c r="K13" i="1"/>
  <c r="L53" i="1"/>
  <c r="L12" i="1"/>
  <c r="K100" i="1"/>
  <c r="L91" i="1"/>
  <c r="L42" i="1"/>
  <c r="L78" i="1"/>
  <c r="L27" i="1"/>
  <c r="K140" i="1"/>
  <c r="K98" i="1"/>
  <c r="L127" i="1"/>
  <c r="K79" i="1"/>
  <c r="L137" i="1"/>
  <c r="K144" i="1"/>
  <c r="L51" i="1"/>
  <c r="K94" i="1"/>
  <c r="K150" i="1"/>
  <c r="L108" i="1"/>
  <c r="L52" i="1"/>
  <c r="K22" i="1"/>
  <c r="K136" i="1"/>
  <c r="L24" i="1"/>
  <c r="K64" i="1"/>
  <c r="K141" i="1"/>
  <c r="L102" i="1"/>
  <c r="L142" i="1"/>
  <c r="L93" i="1"/>
  <c r="K78" i="1"/>
  <c r="K42" i="1"/>
  <c r="K65" i="1"/>
  <c r="K129" i="1"/>
  <c r="L117" i="1"/>
  <c r="L83" i="1"/>
  <c r="L17" i="1"/>
  <c r="K44" i="1"/>
  <c r="K23" i="1"/>
  <c r="K103" i="1"/>
  <c r="K95" i="1"/>
  <c r="K147" i="1"/>
  <c r="K29" i="1"/>
  <c r="K62" i="1"/>
  <c r="L38" i="1"/>
  <c r="K12" i="1"/>
  <c r="L144" i="1"/>
  <c r="K26" i="1"/>
  <c r="L56" i="1"/>
  <c r="K60" i="1"/>
  <c r="K69" i="1"/>
  <c r="K58" i="1"/>
  <c r="K49" i="1"/>
  <c r="L84" i="1"/>
  <c r="L46" i="1"/>
  <c r="L62" i="1"/>
  <c r="L81" i="1"/>
  <c r="L69" i="1"/>
  <c r="K56" i="1"/>
  <c r="K24" i="1"/>
  <c r="L120" i="1"/>
  <c r="L77" i="1"/>
  <c r="L98" i="1"/>
  <c r="K51" i="1"/>
  <c r="L75" i="1"/>
  <c r="K59" i="1"/>
  <c r="K149" i="1"/>
  <c r="L63" i="1"/>
  <c r="L49" i="1"/>
  <c r="K71" i="1"/>
  <c r="K108" i="1"/>
  <c r="L99" i="1"/>
  <c r="L33" i="1"/>
  <c r="L36" i="1"/>
  <c r="L95" i="1"/>
  <c r="L13" i="1"/>
  <c r="L60" i="1"/>
  <c r="L119" i="1"/>
  <c r="K77" i="1"/>
  <c r="L71" i="1"/>
  <c r="L57" i="1"/>
  <c r="L111" i="1"/>
  <c r="L43" i="1"/>
  <c r="L122" i="1"/>
  <c r="K120" i="1"/>
  <c r="K75" i="1"/>
  <c r="L74" i="1"/>
  <c r="L40" i="1"/>
  <c r="L82" i="1"/>
  <c r="K18" i="1"/>
  <c r="K55" i="1"/>
  <c r="K125" i="1"/>
  <c r="K45" i="1"/>
  <c r="L16" i="1"/>
  <c r="L66" i="1"/>
  <c r="K113" i="1"/>
  <c r="L147" i="1"/>
  <c r="L126" i="1"/>
  <c r="L113" i="1"/>
  <c r="K38" i="1"/>
  <c r="K74" i="1"/>
  <c r="K17" i="1"/>
  <c r="K31" i="1"/>
  <c r="K82" i="1"/>
  <c r="L58" i="1"/>
  <c r="L22" i="1"/>
  <c r="K63" i="1"/>
  <c r="L59" i="1"/>
  <c r="L103" i="1"/>
  <c r="K40" i="1"/>
  <c r="K61" i="1"/>
  <c r="K152" i="1"/>
  <c r="L148" i="1"/>
  <c r="K76" i="1"/>
  <c r="L129" i="1"/>
  <c r="K126" i="1"/>
  <c r="L34" i="1"/>
  <c r="L44" i="1"/>
  <c r="K132" i="1"/>
  <c r="K27" i="1"/>
  <c r="L50" i="1"/>
  <c r="K36" i="1"/>
  <c r="K93" i="1"/>
  <c r="K68" i="1"/>
  <c r="L65" i="1"/>
  <c r="L140" i="1"/>
  <c r="K99" i="1"/>
  <c r="L70" i="1"/>
  <c r="L143" i="1"/>
  <c r="K137" i="1"/>
  <c r="L55" i="1"/>
  <c r="L64" i="1"/>
  <c r="K66" i="1"/>
  <c r="L149" i="1"/>
  <c r="L26" i="1"/>
  <c r="L116" i="1"/>
  <c r="K116" i="1"/>
  <c r="L152" i="1"/>
  <c r="L136" i="1"/>
  <c r="K130" i="1"/>
  <c r="K48" i="1"/>
  <c r="L48" i="1"/>
  <c r="K146" i="1"/>
  <c r="L141" i="1"/>
  <c r="L139" i="1"/>
  <c r="K139" i="1"/>
  <c r="K110" i="1"/>
  <c r="L110" i="1"/>
  <c r="K14" i="1"/>
  <c r="L130" i="1"/>
  <c r="L25" i="1"/>
  <c r="K25" i="1"/>
  <c r="L21" i="1"/>
  <c r="K21" i="1"/>
  <c r="K57" i="1"/>
  <c r="L115" i="1"/>
  <c r="K50" i="1"/>
  <c r="K34" i="1"/>
  <c r="L125" i="1"/>
  <c r="K111" i="1"/>
  <c r="K143" i="1"/>
  <c r="L80" i="1"/>
  <c r="L76" i="1"/>
  <c r="K119" i="1"/>
  <c r="K20" i="1"/>
  <c r="L20" i="1"/>
  <c r="K135" i="1"/>
  <c r="L135" i="1"/>
  <c r="K32" i="1"/>
  <c r="L32" i="1"/>
  <c r="L45" i="1"/>
  <c r="L131" i="1"/>
  <c r="K131" i="1"/>
  <c r="K97" i="1"/>
  <c r="L97" i="1"/>
  <c r="L104" i="1"/>
  <c r="K104" i="1"/>
  <c r="L92" i="1"/>
  <c r="K92" i="1"/>
  <c r="L18" i="1"/>
  <c r="K134" i="1"/>
  <c r="L134" i="1"/>
  <c r="K121" i="1"/>
  <c r="L121" i="1"/>
  <c r="L37" i="1"/>
  <c r="K37" i="1"/>
  <c r="L151" i="1"/>
  <c r="K151" i="1"/>
  <c r="K86" i="1"/>
  <c r="L86" i="1"/>
  <c r="L30" i="1"/>
  <c r="K30" i="1"/>
  <c r="L14" i="1"/>
  <c r="L146" i="1"/>
  <c r="L35" i="1"/>
  <c r="K35" i="1"/>
  <c r="L47" i="1"/>
  <c r="K47" i="1"/>
  <c r="L39" i="1"/>
  <c r="K39" i="1"/>
  <c r="K11" i="1"/>
  <c r="L11" i="1"/>
</calcChain>
</file>

<file path=xl/sharedStrings.xml><?xml version="1.0" encoding="utf-8"?>
<sst xmlns="http://schemas.openxmlformats.org/spreadsheetml/2006/main" count="82" uniqueCount="60">
  <si>
    <t xml:space="preserve">Diff. </t>
  </si>
  <si>
    <t>undefined</t>
  </si>
  <si>
    <t>SE</t>
  </si>
  <si>
    <t>Total Doers</t>
  </si>
  <si>
    <t>Total NonDoers</t>
  </si>
  <si>
    <t>Determinants</t>
  </si>
  <si>
    <t>Doers:          +Exp.
(A)</t>
  </si>
  <si>
    <t>Odds Ratio</t>
  </si>
  <si>
    <t>Confidence Interval</t>
  </si>
  <si>
    <t>Lower Limit</t>
  </si>
  <si>
    <t>Upper Limit</t>
  </si>
  <si>
    <t>[Put Behavior Here]</t>
  </si>
  <si>
    <t>Very serious</t>
  </si>
  <si>
    <t>Yes</t>
  </si>
  <si>
    <t>No</t>
  </si>
  <si>
    <t>Don't know</t>
  </si>
  <si>
    <t>Very difficult</t>
  </si>
  <si>
    <t>Not difficult at all</t>
  </si>
  <si>
    <t>Estimated Prevalence of Behavior</t>
  </si>
  <si>
    <t>Estim. Relative Risk</t>
  </si>
  <si>
    <t xml:space="preserve">Doers: -Exp. (C) </t>
  </si>
  <si>
    <t>(If unknown, leave as 10%)</t>
  </si>
  <si>
    <t>Doers %</t>
  </si>
  <si>
    <t xml:space="preserve">Non-doers % </t>
  </si>
  <si>
    <t>Non-doers:          +Exp.
(B)</t>
  </si>
  <si>
    <t>Non-doers:    -Exp. (D)</t>
  </si>
  <si>
    <t>Possibly</t>
  </si>
  <si>
    <t xml:space="preserve">9.  Access - how difficult is it to get what you get what you need to do the behavior? </t>
  </si>
  <si>
    <t>Somewhat difficult</t>
  </si>
  <si>
    <t>Very likely</t>
  </si>
  <si>
    <t>Somewhat likely</t>
  </si>
  <si>
    <t>Not likely at all</t>
  </si>
  <si>
    <t>Somewhat serious</t>
  </si>
  <si>
    <t>Not serious at all</t>
  </si>
  <si>
    <t>Won't say/doesn't know</t>
  </si>
  <si>
    <t>Don't know/won't say</t>
  </si>
  <si>
    <t xml:space="preserve">16.  Culture - Any cultural rules/taboos against the behavior? </t>
  </si>
  <si>
    <t xml:space="preserve">17.  Universal Motivators - What do you desire most in life? </t>
  </si>
  <si>
    <t xml:space="preserve">1. Self-Efficacy : Can you do the behavior? </t>
  </si>
  <si>
    <t xml:space="preserve">15. Policy - Any community laws/regulations that make is less likely you will do the behavior? </t>
  </si>
  <si>
    <t>p-value to show results: p&lt;</t>
  </si>
  <si>
    <t>Additional Questions from your BA Questionnaire:</t>
  </si>
  <si>
    <t xml:space="preserve">13. Perc. Action Efficacy - will doing the behavior prevent the problem? </t>
  </si>
  <si>
    <t xml:space="preserve">12.  Perc. Severity - How serious is the problem (the behaviour prevents)? </t>
  </si>
  <si>
    <t xml:space="preserve">11. Perc. Susceptibility/Risk- How likely to get the problem (that the behaviour prevents)? </t>
  </si>
  <si>
    <t>Do not know</t>
  </si>
  <si>
    <t xml:space="preserve">10.  Cues for Action/Reminders - how difficult is it to remember? </t>
  </si>
  <si>
    <t xml:space="preserve">6. Perc. Social Norms:  Do most people approve? </t>
  </si>
  <si>
    <t xml:space="preserve">7.  Perc. Social Norms: Who approves? </t>
  </si>
  <si>
    <t>8. Perc. Social Norms: Who disapproves?</t>
  </si>
  <si>
    <t>5. Perc. Negative Consequences: What are the disadvantages?</t>
  </si>
  <si>
    <t xml:space="preserve">4. Perc. Positive Consequences: What are the advantages? </t>
  </si>
  <si>
    <t>3. Perc. Self - Efficacy: What makes it Difficult?</t>
  </si>
  <si>
    <t>2. Perc. Self - Efficacy : What makes it easier?</t>
  </si>
  <si>
    <t>&lt;--Be sure to complete these two cells!  (Total Doers + Non-doers should be 90 or greater)</t>
  </si>
  <si>
    <t>(This can now be adjusted)</t>
  </si>
  <si>
    <t>Results Statements                                 (based on ERR or reciprocal [1/ERR])</t>
  </si>
  <si>
    <t xml:space="preserve">14.  Perc. Divine Will - does God approve of you doing the behavior? </t>
  </si>
  <si>
    <r>
      <t xml:space="preserve">p-value </t>
    </r>
    <r>
      <rPr>
        <b/>
        <i/>
        <sz val="8"/>
        <rFont val="Arial"/>
        <family val="2"/>
      </rPr>
      <t>(formula updated March 2021)</t>
    </r>
  </si>
  <si>
    <t>Barrier Analysis Tabulation Sheet (03/17/2021)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</si>
</sst>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0000"/>
    <numFmt numFmtId="167" formatCode="0.000"/>
    <numFmt numFmtId="168" formatCode="0.00000"/>
  </numFmts>
  <fonts count="25">
    <font>
      <sz val="10"/>
      <name val="Arial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color indexed="2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rgb="FF000000"/>
      <name val="Lucida Grande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9" fontId="4" fillId="0" borderId="1" xfId="0" applyNumberFormat="1" applyFont="1" applyBorder="1" applyAlignment="1" applyProtection="1">
      <alignment horizontal="center" vertical="center" wrapText="1"/>
    </xf>
    <xf numFmtId="9" fontId="4" fillId="0" borderId="2" xfId="0" applyNumberFormat="1" applyFont="1" applyBorder="1" applyAlignment="1" applyProtection="1">
      <alignment horizontal="center" vertical="center" wrapText="1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5" fontId="7" fillId="0" borderId="2" xfId="0" applyNumberFormat="1" applyFont="1" applyBorder="1" applyAlignment="1" applyProtection="1">
      <alignment horizontal="center"/>
    </xf>
    <xf numFmtId="166" fontId="8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/>
    </xf>
    <xf numFmtId="2" fontId="8" fillId="0" borderId="2" xfId="0" applyNumberFormat="1" applyFont="1" applyFill="1" applyBorder="1" applyAlignment="1" applyProtection="1">
      <alignment horizontal="center" vertical="center"/>
    </xf>
    <xf numFmtId="2" fontId="8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8" fillId="0" borderId="2" xfId="0" applyFont="1" applyBorder="1" applyProtection="1"/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9" fontId="9" fillId="0" borderId="0" xfId="0" applyNumberFormat="1" applyFont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 wrapText="1"/>
    </xf>
    <xf numFmtId="9" fontId="8" fillId="0" borderId="3" xfId="0" applyNumberFormat="1" applyFont="1" applyBorder="1" applyAlignment="1" applyProtection="1">
      <alignment horizontal="center" vertical="center" wrapText="1"/>
    </xf>
    <xf numFmtId="165" fontId="8" fillId="0" borderId="2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9" fontId="7" fillId="0" borderId="2" xfId="0" applyNumberFormat="1" applyFont="1" applyFill="1" applyBorder="1" applyAlignment="1" applyProtection="1">
      <alignment horizontal="center"/>
    </xf>
    <xf numFmtId="0" fontId="7" fillId="0" borderId="0" xfId="0" applyFont="1"/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9" fontId="8" fillId="0" borderId="2" xfId="0" applyNumberFormat="1" applyFont="1" applyBorder="1" applyAlignment="1" applyProtection="1">
      <alignment horizontal="center" vertical="center"/>
    </xf>
    <xf numFmtId="9" fontId="11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164" fontId="11" fillId="0" borderId="2" xfId="0" applyNumberFormat="1" applyFont="1" applyBorder="1" applyAlignment="1" applyProtection="1">
      <alignment horizontal="center"/>
    </xf>
    <xf numFmtId="0" fontId="8" fillId="0" borderId="0" xfId="0" applyFont="1"/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164" fontId="11" fillId="0" borderId="2" xfId="0" applyNumberFormat="1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167" fontId="8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/>
    </xf>
    <xf numFmtId="0" fontId="0" fillId="0" borderId="0" xfId="0" applyProtection="1"/>
    <xf numFmtId="0" fontId="2" fillId="0" borderId="0" xfId="0" applyFont="1" applyProtection="1"/>
    <xf numFmtId="0" fontId="9" fillId="0" borderId="0" xfId="0" applyFont="1" applyProtection="1"/>
    <xf numFmtId="0" fontId="7" fillId="0" borderId="2" xfId="0" applyFont="1" applyBorder="1" applyProtection="1"/>
    <xf numFmtId="0" fontId="13" fillId="0" borderId="2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wrapText="1"/>
    </xf>
    <xf numFmtId="0" fontId="15" fillId="0" borderId="2" xfId="0" applyFont="1" applyFill="1" applyBorder="1" applyAlignment="1" applyProtection="1">
      <alignment wrapText="1"/>
    </xf>
    <xf numFmtId="0" fontId="16" fillId="0" borderId="2" xfId="0" applyFont="1" applyFill="1" applyBorder="1" applyAlignment="1" applyProtection="1">
      <alignment horizontal="left" vertical="center" wrapText="1"/>
    </xf>
    <xf numFmtId="9" fontId="8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left"/>
    </xf>
    <xf numFmtId="167" fontId="8" fillId="0" borderId="2" xfId="0" applyNumberFormat="1" applyFont="1" applyFill="1" applyBorder="1" applyAlignment="1" applyProtection="1">
      <alignment horizontal="center" vertical="center"/>
    </xf>
    <xf numFmtId="168" fontId="7" fillId="0" borderId="0" xfId="0" applyNumberFormat="1" applyFont="1" applyAlignment="1" applyProtection="1">
      <alignment horizontal="center"/>
    </xf>
    <xf numFmtId="168" fontId="9" fillId="0" borderId="0" xfId="0" applyNumberFormat="1" applyFont="1" applyAlignment="1" applyProtection="1">
      <alignment horizontal="center"/>
    </xf>
    <xf numFmtId="9" fontId="8" fillId="2" borderId="2" xfId="0" applyNumberFormat="1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alignment vertical="center" wrapText="1"/>
    </xf>
    <xf numFmtId="0" fontId="8" fillId="5" borderId="2" xfId="0" applyFont="1" applyFill="1" applyBorder="1" applyAlignment="1" applyProtection="1">
      <alignment vertical="center" wrapText="1"/>
      <protection locked="0"/>
    </xf>
    <xf numFmtId="0" fontId="5" fillId="5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0" xfId="0" applyFont="1" applyFill="1"/>
    <xf numFmtId="0" fontId="8" fillId="5" borderId="2" xfId="0" applyFont="1" applyFill="1" applyBorder="1" applyAlignment="1" applyProtection="1">
      <alignment horizontal="left" vertical="center" wrapText="1"/>
    </xf>
    <xf numFmtId="0" fontId="12" fillId="5" borderId="2" xfId="0" applyFont="1" applyFill="1" applyBorder="1" applyAlignment="1" applyProtection="1">
      <alignment vertical="center" wrapText="1"/>
      <protection locked="0"/>
    </xf>
    <xf numFmtId="9" fontId="19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9" fontId="19" fillId="6" borderId="2" xfId="0" applyNumberFormat="1" applyFont="1" applyFill="1" applyBorder="1" applyAlignment="1">
      <alignment horizontal="center"/>
    </xf>
    <xf numFmtId="9" fontId="11" fillId="6" borderId="2" xfId="0" applyNumberFormat="1" applyFont="1" applyFill="1" applyBorder="1" applyAlignment="1" applyProtection="1">
      <alignment horizontal="center" vertical="center"/>
    </xf>
    <xf numFmtId="2" fontId="8" fillId="6" borderId="2" xfId="0" applyNumberFormat="1" applyFont="1" applyFill="1" applyBorder="1" applyAlignment="1" applyProtection="1">
      <alignment horizontal="center" vertical="center"/>
    </xf>
    <xf numFmtId="167" fontId="8" fillId="6" borderId="2" xfId="0" applyNumberFormat="1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 applyProtection="1">
      <alignment wrapText="1"/>
    </xf>
    <xf numFmtId="0" fontId="13" fillId="6" borderId="2" xfId="0" applyFont="1" applyFill="1" applyBorder="1" applyAlignment="1" applyProtection="1">
      <alignment horizontal="center" vertical="center"/>
    </xf>
    <xf numFmtId="0" fontId="16" fillId="6" borderId="2" xfId="0" applyFont="1" applyFill="1" applyBorder="1" applyAlignment="1" applyProtection="1">
      <alignment horizontal="left" vertical="center" wrapText="1"/>
    </xf>
    <xf numFmtId="0" fontId="8" fillId="6" borderId="4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</xf>
    <xf numFmtId="0" fontId="20" fillId="0" borderId="0" xfId="0" applyFont="1" applyAlignment="1">
      <alignment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24"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48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901"/>
  <sheetViews>
    <sheetView tabSelected="1" zoomScale="125" zoomScaleNormal="125" zoomScalePageLayoutView="125" workbookViewId="0">
      <pane ySplit="8" topLeftCell="A9" activePane="bottomLeft" state="frozen"/>
      <selection pane="bottomLeft" activeCell="A7" sqref="A7"/>
    </sheetView>
  </sheetViews>
  <sheetFormatPr defaultColWidth="8.85546875" defaultRowHeight="18"/>
  <cols>
    <col min="1" max="1" width="36.140625" customWidth="1"/>
    <col min="2" max="2" width="11" style="2" customWidth="1"/>
    <col min="3" max="3" width="11.28515625" style="2" customWidth="1"/>
    <col min="4" max="4" width="11.42578125" style="3" customWidth="1"/>
    <col min="5" max="5" width="8" style="3" customWidth="1"/>
    <col min="6" max="6" width="9" style="4" customWidth="1"/>
    <col min="7" max="7" width="10.7109375" style="3" customWidth="1"/>
    <col min="8" max="8" width="8.28515625" style="3" customWidth="1"/>
    <col min="9" max="9" width="10" style="5" customWidth="1"/>
    <col min="10" max="10" width="8.7109375" style="5" hidden="1" customWidth="1"/>
    <col min="11" max="11" width="8.140625" style="5" customWidth="1"/>
    <col min="12" max="12" width="9.140625" style="6" customWidth="1"/>
    <col min="13" max="13" width="10.85546875" style="6" customWidth="1"/>
    <col min="14" max="14" width="11.140625" style="13" customWidth="1"/>
    <col min="15" max="15" width="22" customWidth="1"/>
    <col min="16" max="16" width="2.140625" customWidth="1"/>
    <col min="17" max="17" width="19.42578125" style="57" customWidth="1"/>
  </cols>
  <sheetData>
    <row r="1" spans="1:17" ht="20.25">
      <c r="A1" s="109" t="s">
        <v>59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62"/>
      <c r="P1" s="62"/>
    </row>
    <row r="2" spans="1:17" ht="20.25">
      <c r="A2" s="110" t="s">
        <v>11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2"/>
      <c r="P2" s="62"/>
    </row>
    <row r="3" spans="1:17" s="1" customFormat="1" ht="23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63"/>
      <c r="P3" s="63"/>
      <c r="Q3" s="58"/>
    </row>
    <row r="4" spans="1:17" s="22" customFormat="1" ht="17.45" customHeight="1">
      <c r="A4" s="20" t="s">
        <v>3</v>
      </c>
      <c r="B4" s="21"/>
      <c r="C4" s="104" t="s">
        <v>54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6"/>
      <c r="P4" s="106"/>
      <c r="Q4" s="106"/>
    </row>
    <row r="5" spans="1:17" s="22" customFormat="1" ht="17.45" customHeight="1">
      <c r="A5" s="23" t="s">
        <v>4</v>
      </c>
      <c r="B5" s="24"/>
      <c r="C5" s="25"/>
      <c r="D5" s="26"/>
      <c r="E5" s="26"/>
      <c r="F5" s="27"/>
      <c r="G5" s="26"/>
      <c r="H5" s="26"/>
      <c r="I5" s="27"/>
      <c r="J5" s="27"/>
      <c r="K5" s="27"/>
      <c r="L5" s="26"/>
      <c r="M5" s="26"/>
      <c r="N5" s="76"/>
      <c r="O5" s="64"/>
      <c r="P5" s="64"/>
      <c r="Q5" s="59"/>
    </row>
    <row r="6" spans="1:17" s="22" customFormat="1" ht="17.45" customHeight="1">
      <c r="A6" s="23" t="s">
        <v>40</v>
      </c>
      <c r="B6" s="24">
        <v>0.01</v>
      </c>
      <c r="C6" s="74" t="s">
        <v>55</v>
      </c>
      <c r="D6" s="26"/>
      <c r="E6" s="26"/>
      <c r="F6" s="27"/>
      <c r="G6" s="26"/>
      <c r="H6" s="26"/>
      <c r="I6" s="27"/>
      <c r="J6" s="27"/>
      <c r="K6" s="27"/>
      <c r="L6" s="26"/>
      <c r="M6" s="26"/>
      <c r="N6" s="76"/>
      <c r="O6" s="64"/>
      <c r="P6" s="64"/>
      <c r="Q6" s="59"/>
    </row>
    <row r="7" spans="1:17" s="22" customFormat="1" ht="17.45" customHeight="1">
      <c r="A7" s="23" t="s">
        <v>18</v>
      </c>
      <c r="B7" s="78">
        <v>0.1</v>
      </c>
      <c r="C7" s="74" t="s">
        <v>21</v>
      </c>
      <c r="D7" s="26"/>
      <c r="E7" s="26"/>
      <c r="F7" s="27"/>
      <c r="G7" s="26"/>
      <c r="H7" s="26"/>
      <c r="I7" s="27"/>
      <c r="J7" s="27"/>
      <c r="K7" s="27"/>
      <c r="L7" s="26"/>
      <c r="M7" s="26"/>
      <c r="N7" s="77"/>
      <c r="O7" s="64"/>
      <c r="P7" s="64"/>
      <c r="Q7" s="59"/>
    </row>
    <row r="8" spans="1:17" s="31" customFormat="1" ht="50.25" customHeight="1">
      <c r="A8" s="72" t="s">
        <v>5</v>
      </c>
      <c r="B8" s="56" t="s">
        <v>6</v>
      </c>
      <c r="C8" s="56" t="s">
        <v>24</v>
      </c>
      <c r="D8" s="28" t="s">
        <v>20</v>
      </c>
      <c r="E8" s="28" t="s">
        <v>25</v>
      </c>
      <c r="F8" s="7" t="s">
        <v>22</v>
      </c>
      <c r="G8" s="8" t="s">
        <v>23</v>
      </c>
      <c r="H8" s="29" t="s">
        <v>0</v>
      </c>
      <c r="I8" s="28" t="s">
        <v>7</v>
      </c>
      <c r="J8" s="28" t="s">
        <v>2</v>
      </c>
      <c r="K8" s="107" t="s">
        <v>8</v>
      </c>
      <c r="L8" s="108"/>
      <c r="M8" s="100" t="s">
        <v>19</v>
      </c>
      <c r="N8" s="30" t="s">
        <v>58</v>
      </c>
      <c r="O8" s="101" t="s">
        <v>56</v>
      </c>
      <c r="P8" s="102"/>
      <c r="Q8" s="103"/>
    </row>
    <row r="9" spans="1:17" s="32" customFormat="1" ht="17.45" customHeight="1">
      <c r="A9" s="20"/>
      <c r="B9" s="28"/>
      <c r="C9" s="28"/>
      <c r="D9" s="28"/>
      <c r="E9" s="28"/>
      <c r="F9" s="71"/>
      <c r="G9" s="28"/>
      <c r="H9" s="28"/>
      <c r="I9" s="17"/>
      <c r="J9" s="17"/>
      <c r="K9" s="68" t="s">
        <v>9</v>
      </c>
      <c r="L9" s="68" t="s">
        <v>10</v>
      </c>
      <c r="M9" s="68"/>
      <c r="N9" s="15"/>
      <c r="O9" s="28"/>
      <c r="P9" s="28"/>
      <c r="Q9" s="20"/>
    </row>
    <row r="10" spans="1:17" s="38" customFormat="1" ht="30.75" customHeight="1">
      <c r="A10" s="79" t="s">
        <v>38</v>
      </c>
      <c r="B10" s="33"/>
      <c r="C10" s="34"/>
      <c r="D10" s="35"/>
      <c r="E10" s="36"/>
      <c r="F10" s="37"/>
      <c r="G10" s="37"/>
      <c r="H10" s="35"/>
      <c r="I10" s="18"/>
      <c r="J10" s="18"/>
      <c r="K10" s="18"/>
      <c r="L10" s="18"/>
      <c r="M10" s="18"/>
      <c r="N10" s="16"/>
      <c r="O10" s="65"/>
      <c r="P10" s="65"/>
      <c r="Q10" s="61"/>
    </row>
    <row r="11" spans="1:17" s="38" customFormat="1" ht="17.45" customHeight="1">
      <c r="A11" s="82" t="s">
        <v>13</v>
      </c>
      <c r="B11" s="39"/>
      <c r="C11" s="40"/>
      <c r="D11" s="41">
        <f t="shared" ref="D11" si="0">SUM($B$4-B11)</f>
        <v>0</v>
      </c>
      <c r="E11" s="42">
        <f t="shared" ref="E11" si="1">SUM($B$5-C11)</f>
        <v>0</v>
      </c>
      <c r="F11" s="86" t="str">
        <f>IF(ISERROR(B11/$B$4),"",(B11/$B$4))</f>
        <v/>
      </c>
      <c r="G11" s="86" t="str">
        <f>IF(ISERROR(C11/$B$5),"",(C11/$B$5))</f>
        <v/>
      </c>
      <c r="H11" s="44" t="str">
        <f>IF(ISERROR(F11-G11),"",(F11-G11))</f>
        <v/>
      </c>
      <c r="I11" s="19" t="str">
        <f t="shared" ref="I11:I14" si="2">IF(ISERROR((B11*E11)/(C11*D11)),"",(B11*E11/(C11*D11)))</f>
        <v/>
      </c>
      <c r="J11" s="19" t="e">
        <f t="shared" ref="J11:J14" si="3">POWER(1/B11+1/C11+1/D11+1/E11,1/2)</f>
        <v>#DIV/0!</v>
      </c>
      <c r="K11" s="19" t="str">
        <f t="shared" ref="K11:K16" si="4">IF(ISERROR(EXP(LN(I11)-1.96 *J11)),"",(EXP(LN(I11)-1.96*J11)))</f>
        <v/>
      </c>
      <c r="L11" s="19" t="str">
        <f t="shared" ref="L11:L16" si="5">IF(ISERROR(EXP(LN(I11)+1.96 *J11)),"",EXP(LN(I11)+1.96*J11))</f>
        <v/>
      </c>
      <c r="M11" s="19" t="str">
        <f>IF(ISERROR(($B$7*B11/(B11+D11)/(($B$7*B11/(B11+D11)+(1-$B$7)*C11/(C11+E11))))/($B$7*D11/(B11+D11)/(($B$7*D11/(B11+D11)+(1-$B$7)*E11/(C11+E11))))),"",($B$7*B11/(B11+D11)/(($B$7*B11/(B11+D11)+(1-$B$7)*C11/(C11+E11))))/($B$7*D11/(B11+D11)/(($B$7*D11/(B11+D11)+(1-$B$7)*E11/(C11+E11)))))</f>
        <v/>
      </c>
      <c r="N11" s="75" t="str">
        <f>IF(AND($B$4&lt;&gt;"",$C$4&lt;&gt;"",B11&lt;&gt;"",C11&lt;&gt;""),IF(H11=0,1,(1-_xlfn.NORM.DIST(ABS(ABS(H11)/SQRT((B11+C11)/($B$4+$B$5)*(1-(B11+C11)/($B$4+$B$5))*((1/$B$4)+(1/$B$5)))),0,1,TRUE))*2),"")</f>
        <v/>
      </c>
      <c r="O11" s="69" t="str">
        <f>IF(AND($B$4&lt;&gt;"",$C$4&lt;&gt;"",B11&lt;&gt;"",C11&lt;&gt;""),IF(AND(N11&lt;$B$6,M11&gt;1,AND(B11&gt;0,B11&lt;$B$4)),"Doers are " &amp; ROUND(M11,1)&amp;" more likely to give this response than Non-Doers.",IF(AND(N11&lt;$B$6,M11&gt;1,B11=$B$4),"Doers are more likely to give this response than Non-doers.","")),"")</f>
        <v/>
      </c>
      <c r="P11" s="66"/>
      <c r="Q11" s="70" t="str">
        <f>IF(AND($B$4&lt;&gt;"",$C$4&lt;&gt;"",B11&lt;&gt;"",C11&lt;&gt;""),IF(AND(N11&lt;$B$6,M11&lt;1,AND(C11&gt;0,B11&gt;0)),"Non-doers are " &amp; ROUND(1/M11,1)&amp;" more likely to give this response than Doers.",IF(AND(N11&lt;$B$6,M11=0,B11=0),"Non-doers are more likely to give this response than Doers.","")),"")</f>
        <v/>
      </c>
    </row>
    <row r="12" spans="1:17" s="38" customFormat="1" ht="17.45" customHeight="1">
      <c r="A12" s="82" t="s">
        <v>26</v>
      </c>
      <c r="B12" s="39"/>
      <c r="C12" s="40"/>
      <c r="D12" s="41">
        <f t="shared" ref="D12:D14" si="6">SUM($B$4-B12)</f>
        <v>0</v>
      </c>
      <c r="E12" s="42">
        <f t="shared" ref="E12:E14" si="7">SUM($B$5-C12)</f>
        <v>0</v>
      </c>
      <c r="F12" s="86" t="str">
        <f t="shared" ref="F12:F27" si="8">IF(ISERROR(B12/$B$4),"",(B12/$B$4))</f>
        <v/>
      </c>
      <c r="G12" s="86" t="str">
        <f t="shared" ref="G12:G27" si="9">IF(ISERROR(C12/$B$5),"",(C12/$B$5))</f>
        <v/>
      </c>
      <c r="H12" s="44" t="str">
        <f t="shared" ref="H12:H16" si="10">IF(ISERROR(F12-G12),"",(F12-G12))</f>
        <v/>
      </c>
      <c r="I12" s="19" t="str">
        <f t="shared" si="2"/>
        <v/>
      </c>
      <c r="J12" s="19" t="e">
        <f t="shared" si="3"/>
        <v>#DIV/0!</v>
      </c>
      <c r="K12" s="19" t="str">
        <f t="shared" si="4"/>
        <v/>
      </c>
      <c r="L12" s="19" t="str">
        <f t="shared" si="5"/>
        <v/>
      </c>
      <c r="M12" s="19" t="str">
        <f t="shared" ref="M12:M60" si="11">IF(ISERROR(($B$7*B12/(B12+D12)/(($B$7*B12/(B12+D12)+(1-$B$7)*C12/(C12+E12))))/($B$7*D12/(B12+D12)/(($B$7*D12/(B12+D12)+(1-$B$7)*E12/(C12+E12))))),"",($B$7*B12/(B12+D12)/(($B$7*B12/(B12+D12)+(1-$B$7)*C12/(C12+E12))))/($B$7*D12/(B12+D12)/(($B$7*D12/(B12+D12)+(1-$B$7)*E12/(C12+E12)))))</f>
        <v/>
      </c>
      <c r="N12" s="75" t="str">
        <f t="shared" ref="N12:N14" si="12">IF(AND($B$4&lt;&gt;"",$C$4&lt;&gt;"",B12&lt;&gt;"",C12&lt;&gt;""),IF(H12=0,1,(1-_xlfn.NORM.DIST(ABS(ABS(H12)/SQRT((B12+C12)/($B$4+$B$5)*(1-(B12+C12)/($B$4+$B$5))*((1/$B$4)+(1/$B$5)))),0,1,TRUE))*2),"")</f>
        <v/>
      </c>
      <c r="O12" s="69" t="str">
        <f t="shared" ref="O12:O14" si="13">IF(AND($B$4&lt;&gt;"",$C$4&lt;&gt;"",B12&lt;&gt;"",C12&lt;&gt;""),IF(AND(N12&lt;$B$6,M12&gt;1,AND(B12&gt;0,B12&lt;$B$4)),"Doers are " &amp; ROUND(M12,1)&amp;" more likely to give this response than Non-Doers.",IF(AND(N12&lt;$B$6,M12&gt;1,B12=$B$4),"Doers are more likely to give this response than Non-doers.","")),"")</f>
        <v/>
      </c>
      <c r="P12" s="66"/>
      <c r="Q12" s="70" t="str">
        <f t="shared" ref="Q12:Q14" si="14">IF(AND($B$4&lt;&gt;"",$C$4&lt;&gt;"",B12&lt;&gt;"",C12&lt;&gt;""),IF(AND(N12&lt;$B$6,M12&lt;1,AND(C12&gt;0,B12&gt;0)),"Non-doers are " &amp; ROUND(1/M12,1)&amp;" more likely to give this response than Doers.",IF(AND(N12&lt;$B$6,M12=0,B12=0),"Non-doers are more likely to give this response than Doers.","")),"")</f>
        <v/>
      </c>
    </row>
    <row r="13" spans="1:17" s="38" customFormat="1" ht="17.45" customHeight="1">
      <c r="A13" s="82" t="s">
        <v>14</v>
      </c>
      <c r="B13" s="39"/>
      <c r="C13" s="40"/>
      <c r="D13" s="41">
        <f t="shared" si="6"/>
        <v>0</v>
      </c>
      <c r="E13" s="42">
        <f t="shared" si="7"/>
        <v>0</v>
      </c>
      <c r="F13" s="86" t="str">
        <f t="shared" si="8"/>
        <v/>
      </c>
      <c r="G13" s="86" t="str">
        <f t="shared" si="9"/>
        <v/>
      </c>
      <c r="H13" s="44" t="str">
        <f t="shared" si="10"/>
        <v/>
      </c>
      <c r="I13" s="19" t="str">
        <f t="shared" si="2"/>
        <v/>
      </c>
      <c r="J13" s="19" t="e">
        <f t="shared" si="3"/>
        <v>#DIV/0!</v>
      </c>
      <c r="K13" s="19" t="str">
        <f t="shared" si="4"/>
        <v/>
      </c>
      <c r="L13" s="19" t="str">
        <f t="shared" si="5"/>
        <v/>
      </c>
      <c r="M13" s="19" t="str">
        <f t="shared" si="11"/>
        <v/>
      </c>
      <c r="N13" s="75" t="str">
        <f t="shared" si="12"/>
        <v/>
      </c>
      <c r="O13" s="69" t="str">
        <f t="shared" si="13"/>
        <v/>
      </c>
      <c r="P13" s="66"/>
      <c r="Q13" s="70" t="str">
        <f t="shared" si="14"/>
        <v/>
      </c>
    </row>
    <row r="14" spans="1:17" s="38" customFormat="1" ht="17.45" customHeight="1">
      <c r="A14" s="82" t="s">
        <v>15</v>
      </c>
      <c r="B14" s="39"/>
      <c r="C14" s="40"/>
      <c r="D14" s="41">
        <f t="shared" si="6"/>
        <v>0</v>
      </c>
      <c r="E14" s="42">
        <f t="shared" si="7"/>
        <v>0</v>
      </c>
      <c r="F14" s="86" t="str">
        <f t="shared" si="8"/>
        <v/>
      </c>
      <c r="G14" s="86" t="str">
        <f t="shared" si="9"/>
        <v/>
      </c>
      <c r="H14" s="44" t="str">
        <f t="shared" si="10"/>
        <v/>
      </c>
      <c r="I14" s="19" t="str">
        <f t="shared" si="2"/>
        <v/>
      </c>
      <c r="J14" s="19" t="e">
        <f t="shared" si="3"/>
        <v>#DIV/0!</v>
      </c>
      <c r="K14" s="19" t="str">
        <f t="shared" si="4"/>
        <v/>
      </c>
      <c r="L14" s="19" t="str">
        <f t="shared" si="5"/>
        <v/>
      </c>
      <c r="M14" s="60" t="str">
        <f t="shared" si="11"/>
        <v/>
      </c>
      <c r="N14" s="75" t="str">
        <f t="shared" si="12"/>
        <v/>
      </c>
      <c r="O14" s="69" t="str">
        <f t="shared" si="13"/>
        <v/>
      </c>
      <c r="P14" s="66"/>
      <c r="Q14" s="70" t="str">
        <f t="shared" si="14"/>
        <v/>
      </c>
    </row>
    <row r="15" spans="1:17" s="38" customFormat="1" ht="27.75" customHeight="1">
      <c r="A15" s="85" t="s">
        <v>53</v>
      </c>
      <c r="B15" s="88"/>
      <c r="C15" s="89"/>
      <c r="D15" s="90"/>
      <c r="E15" s="91"/>
      <c r="F15" s="92"/>
      <c r="G15" s="92"/>
      <c r="H15" s="93"/>
      <c r="I15" s="94"/>
      <c r="J15" s="94"/>
      <c r="K15" s="94"/>
      <c r="L15" s="94"/>
      <c r="M15" s="95"/>
      <c r="N15" s="95"/>
      <c r="O15" s="96"/>
      <c r="P15" s="97"/>
      <c r="Q15" s="98"/>
    </row>
    <row r="16" spans="1:17" s="38" customFormat="1" ht="17.45" customHeight="1">
      <c r="A16" s="73"/>
      <c r="B16" s="39"/>
      <c r="C16" s="40"/>
      <c r="D16" s="41">
        <f>SUM($B$4-B16)</f>
        <v>0</v>
      </c>
      <c r="E16" s="42">
        <f>SUM($B$5-C16)</f>
        <v>0</v>
      </c>
      <c r="F16" s="86" t="str">
        <f t="shared" si="8"/>
        <v/>
      </c>
      <c r="G16" s="86" t="str">
        <f t="shared" si="9"/>
        <v/>
      </c>
      <c r="H16" s="44" t="str">
        <f t="shared" si="10"/>
        <v/>
      </c>
      <c r="I16" s="19" t="str">
        <f>IF(ISERROR((B16*E16)/(C16*D16)),"",(B16*E16/(C16*D16)))</f>
        <v/>
      </c>
      <c r="J16" s="19" t="e">
        <f>POWER(1/B16+1/C16+1/D16+1/E16,1/2)</f>
        <v>#DIV/0!</v>
      </c>
      <c r="K16" s="19" t="str">
        <f t="shared" si="4"/>
        <v/>
      </c>
      <c r="L16" s="19" t="str">
        <f t="shared" si="5"/>
        <v/>
      </c>
      <c r="M16" s="60" t="str">
        <f t="shared" si="11"/>
        <v/>
      </c>
      <c r="N16" s="75" t="str">
        <f t="shared" ref="N16:N27" si="15">IF(AND($B$4&lt;&gt;"",$C$4&lt;&gt;"",B16&lt;&gt;"",C16&lt;&gt;""),IF(H16=0,1,(1-_xlfn.NORM.DIST(ABS(ABS(H16)/SQRT((B16+C16)/($B$4+$B$5)*(1-(B16+C16)/($B$4+$B$5))*((1/$B$4)+(1/$B$5)))),0,1,TRUE))*2),"")</f>
        <v/>
      </c>
      <c r="O16" s="69" t="str">
        <f t="shared" ref="O16:O27" si="16">IF(AND($B$4&lt;&gt;"",$C$4&lt;&gt;"",B16&lt;&gt;"",C16&lt;&gt;""),IF(AND(N16&lt;$B$6,M16&gt;1,AND(B16&gt;0,B16&lt;$B$4)),"Doers are " &amp; ROUND(M16,1)&amp;" more likely to give this response than Non-Doers.",IF(AND(N16&lt;$B$6,M16&gt;1,B16=$B$4),"Doers are more likely to give this response than Non-doers.","")),"")</f>
        <v/>
      </c>
      <c r="P16" s="66"/>
      <c r="Q16" s="70" t="str">
        <f t="shared" ref="Q16:Q27" si="17">IF(AND($B$4&lt;&gt;"",$C$4&lt;&gt;"",B16&lt;&gt;"",C16&lt;&gt;""),IF(AND(N16&lt;$B$6,M16&lt;1,AND(C16&gt;0,B16&gt;0)),"Non-doers are " &amp; ROUND(1/M16,1)&amp;" more likely to give this response than Doers.",IF(AND(N16&lt;$B$6,M16=0,B16=0),"Non-doers are more likely to give this response than Doers.","")),"")</f>
        <v/>
      </c>
    </row>
    <row r="17" spans="1:17" s="38" customFormat="1" ht="17.45" customHeight="1">
      <c r="A17" s="73"/>
      <c r="B17" s="39"/>
      <c r="C17" s="40"/>
      <c r="D17" s="41">
        <f t="shared" ref="D17:D27" si="18">SUM($B$4-B17)</f>
        <v>0</v>
      </c>
      <c r="E17" s="42">
        <f t="shared" ref="E17:E27" si="19">SUM($B$5-C17)</f>
        <v>0</v>
      </c>
      <c r="F17" s="86" t="str">
        <f t="shared" si="8"/>
        <v/>
      </c>
      <c r="G17" s="86" t="str">
        <f t="shared" si="9"/>
        <v/>
      </c>
      <c r="H17" s="44" t="str">
        <f t="shared" ref="H17:H27" si="20">IF(ISERROR(F17-G17),"",(F17-G17))</f>
        <v/>
      </c>
      <c r="I17" s="19" t="str">
        <f t="shared" ref="I17:I27" si="21">IF(ISERROR((B17*E17)/(C17*D17)),"",(B17*E17/(C17*D17)))</f>
        <v/>
      </c>
      <c r="J17" s="19" t="e">
        <f t="shared" ref="J17:J27" si="22">POWER(1/B17+1/C17+1/D17+1/E17,1/2)</f>
        <v>#DIV/0!</v>
      </c>
      <c r="K17" s="19" t="str">
        <f t="shared" ref="K17:K27" si="23">IF(ISERROR(EXP(LN(I17)-1.96 *J17)),"",(EXP(LN(I17)-1.96*J17)))</f>
        <v/>
      </c>
      <c r="L17" s="19" t="str">
        <f t="shared" ref="L17:L27" si="24">IF(ISERROR(EXP(LN(I17)+1.96 *J17)),"",EXP(LN(I17)+1.96*J17))</f>
        <v/>
      </c>
      <c r="M17" s="60" t="str">
        <f t="shared" si="11"/>
        <v/>
      </c>
      <c r="N17" s="75" t="str">
        <f t="shared" si="15"/>
        <v/>
      </c>
      <c r="O17" s="69" t="str">
        <f t="shared" si="16"/>
        <v/>
      </c>
      <c r="P17" s="66"/>
      <c r="Q17" s="70" t="str">
        <f t="shared" si="17"/>
        <v/>
      </c>
    </row>
    <row r="18" spans="1:17" s="38" customFormat="1" ht="17.45" customHeight="1">
      <c r="A18" s="73"/>
      <c r="B18" s="39"/>
      <c r="C18" s="40"/>
      <c r="D18" s="41">
        <f t="shared" si="18"/>
        <v>0</v>
      </c>
      <c r="E18" s="42">
        <f t="shared" si="19"/>
        <v>0</v>
      </c>
      <c r="F18" s="86" t="str">
        <f t="shared" si="8"/>
        <v/>
      </c>
      <c r="G18" s="86" t="str">
        <f t="shared" si="9"/>
        <v/>
      </c>
      <c r="H18" s="44" t="str">
        <f t="shared" si="20"/>
        <v/>
      </c>
      <c r="I18" s="19" t="str">
        <f t="shared" si="21"/>
        <v/>
      </c>
      <c r="J18" s="19" t="e">
        <f t="shared" si="22"/>
        <v>#DIV/0!</v>
      </c>
      <c r="K18" s="19" t="str">
        <f t="shared" si="23"/>
        <v/>
      </c>
      <c r="L18" s="19" t="str">
        <f t="shared" si="24"/>
        <v/>
      </c>
      <c r="M18" s="60" t="str">
        <f t="shared" si="11"/>
        <v/>
      </c>
      <c r="N18" s="75" t="str">
        <f t="shared" si="15"/>
        <v/>
      </c>
      <c r="O18" s="69" t="str">
        <f t="shared" si="16"/>
        <v/>
      </c>
      <c r="P18" s="66"/>
      <c r="Q18" s="70" t="str">
        <f t="shared" si="17"/>
        <v/>
      </c>
    </row>
    <row r="19" spans="1:17" s="38" customFormat="1" ht="17.45" customHeight="1">
      <c r="A19" s="73"/>
      <c r="B19" s="39"/>
      <c r="C19" s="40"/>
      <c r="D19" s="41">
        <f t="shared" si="18"/>
        <v>0</v>
      </c>
      <c r="E19" s="42">
        <f t="shared" si="19"/>
        <v>0</v>
      </c>
      <c r="F19" s="86" t="str">
        <f t="shared" si="8"/>
        <v/>
      </c>
      <c r="G19" s="86" t="str">
        <f t="shared" si="9"/>
        <v/>
      </c>
      <c r="H19" s="44" t="str">
        <f t="shared" si="20"/>
        <v/>
      </c>
      <c r="I19" s="19" t="str">
        <f t="shared" si="21"/>
        <v/>
      </c>
      <c r="J19" s="19" t="e">
        <f t="shared" si="22"/>
        <v>#DIV/0!</v>
      </c>
      <c r="K19" s="19" t="str">
        <f t="shared" si="23"/>
        <v/>
      </c>
      <c r="L19" s="19" t="str">
        <f t="shared" si="24"/>
        <v/>
      </c>
      <c r="M19" s="60" t="str">
        <f t="shared" si="11"/>
        <v/>
      </c>
      <c r="N19" s="75" t="str">
        <f t="shared" si="15"/>
        <v/>
      </c>
      <c r="O19" s="69" t="str">
        <f t="shared" si="16"/>
        <v/>
      </c>
      <c r="P19" s="66"/>
      <c r="Q19" s="70" t="str">
        <f t="shared" si="17"/>
        <v/>
      </c>
    </row>
    <row r="20" spans="1:17" s="38" customFormat="1" ht="17.45" customHeight="1">
      <c r="A20" s="73"/>
      <c r="B20" s="39"/>
      <c r="C20" s="40"/>
      <c r="D20" s="41">
        <f t="shared" si="18"/>
        <v>0</v>
      </c>
      <c r="E20" s="42">
        <f t="shared" si="19"/>
        <v>0</v>
      </c>
      <c r="F20" s="86" t="str">
        <f t="shared" si="8"/>
        <v/>
      </c>
      <c r="G20" s="86" t="str">
        <f t="shared" si="9"/>
        <v/>
      </c>
      <c r="H20" s="44" t="str">
        <f t="shared" si="20"/>
        <v/>
      </c>
      <c r="I20" s="19" t="str">
        <f t="shared" si="21"/>
        <v/>
      </c>
      <c r="J20" s="19" t="e">
        <f t="shared" si="22"/>
        <v>#DIV/0!</v>
      </c>
      <c r="K20" s="19" t="str">
        <f t="shared" si="23"/>
        <v/>
      </c>
      <c r="L20" s="19" t="str">
        <f t="shared" si="24"/>
        <v/>
      </c>
      <c r="M20" s="60" t="str">
        <f t="shared" si="11"/>
        <v/>
      </c>
      <c r="N20" s="75" t="str">
        <f t="shared" si="15"/>
        <v/>
      </c>
      <c r="O20" s="69" t="str">
        <f t="shared" si="16"/>
        <v/>
      </c>
      <c r="P20" s="66"/>
      <c r="Q20" s="70" t="str">
        <f t="shared" si="17"/>
        <v/>
      </c>
    </row>
    <row r="21" spans="1:17" s="38" customFormat="1" ht="17.45" customHeight="1">
      <c r="A21" s="73"/>
      <c r="B21" s="39"/>
      <c r="C21" s="40"/>
      <c r="D21" s="41">
        <f t="shared" si="18"/>
        <v>0</v>
      </c>
      <c r="E21" s="42">
        <f t="shared" si="19"/>
        <v>0</v>
      </c>
      <c r="F21" s="86" t="str">
        <f t="shared" si="8"/>
        <v/>
      </c>
      <c r="G21" s="86" t="str">
        <f t="shared" si="9"/>
        <v/>
      </c>
      <c r="H21" s="44" t="str">
        <f t="shared" si="20"/>
        <v/>
      </c>
      <c r="I21" s="19" t="str">
        <f t="shared" si="21"/>
        <v/>
      </c>
      <c r="J21" s="19" t="e">
        <f t="shared" si="22"/>
        <v>#DIV/0!</v>
      </c>
      <c r="K21" s="19" t="str">
        <f t="shared" si="23"/>
        <v/>
      </c>
      <c r="L21" s="19" t="str">
        <f t="shared" si="24"/>
        <v/>
      </c>
      <c r="M21" s="60" t="str">
        <f t="shared" si="11"/>
        <v/>
      </c>
      <c r="N21" s="75" t="str">
        <f t="shared" si="15"/>
        <v/>
      </c>
      <c r="O21" s="69" t="str">
        <f t="shared" si="16"/>
        <v/>
      </c>
      <c r="P21" s="66"/>
      <c r="Q21" s="70" t="str">
        <f t="shared" si="17"/>
        <v/>
      </c>
    </row>
    <row r="22" spans="1:17" s="38" customFormat="1" ht="17.45" customHeight="1">
      <c r="A22" s="73"/>
      <c r="B22" s="39"/>
      <c r="C22" s="40"/>
      <c r="D22" s="41">
        <f t="shared" si="18"/>
        <v>0</v>
      </c>
      <c r="E22" s="42">
        <f t="shared" si="19"/>
        <v>0</v>
      </c>
      <c r="F22" s="86" t="str">
        <f t="shared" si="8"/>
        <v/>
      </c>
      <c r="G22" s="86" t="str">
        <f t="shared" si="9"/>
        <v/>
      </c>
      <c r="H22" s="44" t="str">
        <f t="shared" si="20"/>
        <v/>
      </c>
      <c r="I22" s="19" t="str">
        <f t="shared" si="21"/>
        <v/>
      </c>
      <c r="J22" s="19" t="e">
        <f t="shared" si="22"/>
        <v>#DIV/0!</v>
      </c>
      <c r="K22" s="19" t="str">
        <f t="shared" si="23"/>
        <v/>
      </c>
      <c r="L22" s="19" t="str">
        <f t="shared" si="24"/>
        <v/>
      </c>
      <c r="M22" s="60" t="str">
        <f t="shared" si="11"/>
        <v/>
      </c>
      <c r="N22" s="75" t="str">
        <f t="shared" si="15"/>
        <v/>
      </c>
      <c r="O22" s="69" t="str">
        <f t="shared" si="16"/>
        <v/>
      </c>
      <c r="P22" s="66"/>
      <c r="Q22" s="70" t="str">
        <f t="shared" si="17"/>
        <v/>
      </c>
    </row>
    <row r="23" spans="1:17" s="38" customFormat="1" ht="17.45" customHeight="1">
      <c r="A23" s="73"/>
      <c r="B23" s="39"/>
      <c r="C23" s="40"/>
      <c r="D23" s="41">
        <f t="shared" si="18"/>
        <v>0</v>
      </c>
      <c r="E23" s="42">
        <f t="shared" si="19"/>
        <v>0</v>
      </c>
      <c r="F23" s="86" t="str">
        <f t="shared" si="8"/>
        <v/>
      </c>
      <c r="G23" s="86" t="str">
        <f t="shared" si="9"/>
        <v/>
      </c>
      <c r="H23" s="44" t="str">
        <f t="shared" si="20"/>
        <v/>
      </c>
      <c r="I23" s="19" t="str">
        <f t="shared" si="21"/>
        <v/>
      </c>
      <c r="J23" s="19" t="e">
        <f t="shared" si="22"/>
        <v>#DIV/0!</v>
      </c>
      <c r="K23" s="19" t="str">
        <f t="shared" si="23"/>
        <v/>
      </c>
      <c r="L23" s="19" t="str">
        <f t="shared" si="24"/>
        <v/>
      </c>
      <c r="M23" s="60" t="str">
        <f t="shared" si="11"/>
        <v/>
      </c>
      <c r="N23" s="75" t="str">
        <f t="shared" si="15"/>
        <v/>
      </c>
      <c r="O23" s="69" t="str">
        <f t="shared" si="16"/>
        <v/>
      </c>
      <c r="P23" s="66"/>
      <c r="Q23" s="70" t="str">
        <f t="shared" si="17"/>
        <v/>
      </c>
    </row>
    <row r="24" spans="1:17" s="38" customFormat="1" ht="17.45" customHeight="1">
      <c r="A24" s="73"/>
      <c r="B24" s="39"/>
      <c r="C24" s="40"/>
      <c r="D24" s="41">
        <f t="shared" si="18"/>
        <v>0</v>
      </c>
      <c r="E24" s="42">
        <f t="shared" si="19"/>
        <v>0</v>
      </c>
      <c r="F24" s="86" t="str">
        <f t="shared" si="8"/>
        <v/>
      </c>
      <c r="G24" s="86" t="str">
        <f t="shared" si="9"/>
        <v/>
      </c>
      <c r="H24" s="44" t="str">
        <f t="shared" si="20"/>
        <v/>
      </c>
      <c r="I24" s="19" t="str">
        <f t="shared" si="21"/>
        <v/>
      </c>
      <c r="J24" s="19" t="e">
        <f t="shared" si="22"/>
        <v>#DIV/0!</v>
      </c>
      <c r="K24" s="19" t="str">
        <f t="shared" si="23"/>
        <v/>
      </c>
      <c r="L24" s="19" t="str">
        <f t="shared" si="24"/>
        <v/>
      </c>
      <c r="M24" s="60" t="str">
        <f t="shared" si="11"/>
        <v/>
      </c>
      <c r="N24" s="75" t="str">
        <f t="shared" si="15"/>
        <v/>
      </c>
      <c r="O24" s="69" t="str">
        <f t="shared" si="16"/>
        <v/>
      </c>
      <c r="P24" s="66"/>
      <c r="Q24" s="70" t="str">
        <f t="shared" si="17"/>
        <v/>
      </c>
    </row>
    <row r="25" spans="1:17" s="38" customFormat="1" ht="17.45" customHeight="1">
      <c r="A25" s="73"/>
      <c r="B25" s="39"/>
      <c r="C25" s="40"/>
      <c r="D25" s="41">
        <f t="shared" si="18"/>
        <v>0</v>
      </c>
      <c r="E25" s="42">
        <f t="shared" si="19"/>
        <v>0</v>
      </c>
      <c r="F25" s="86" t="str">
        <f t="shared" si="8"/>
        <v/>
      </c>
      <c r="G25" s="86" t="str">
        <f t="shared" si="9"/>
        <v/>
      </c>
      <c r="H25" s="44" t="str">
        <f t="shared" si="20"/>
        <v/>
      </c>
      <c r="I25" s="19" t="str">
        <f t="shared" si="21"/>
        <v/>
      </c>
      <c r="J25" s="19" t="e">
        <f t="shared" si="22"/>
        <v>#DIV/0!</v>
      </c>
      <c r="K25" s="19" t="str">
        <f t="shared" si="23"/>
        <v/>
      </c>
      <c r="L25" s="19" t="str">
        <f t="shared" si="24"/>
        <v/>
      </c>
      <c r="M25" s="60" t="str">
        <f t="shared" si="11"/>
        <v/>
      </c>
      <c r="N25" s="75" t="str">
        <f t="shared" si="15"/>
        <v/>
      </c>
      <c r="O25" s="69" t="str">
        <f t="shared" si="16"/>
        <v/>
      </c>
      <c r="P25" s="66"/>
      <c r="Q25" s="70" t="str">
        <f t="shared" si="17"/>
        <v/>
      </c>
    </row>
    <row r="26" spans="1:17" s="38" customFormat="1" ht="17.45" customHeight="1">
      <c r="A26" s="73"/>
      <c r="B26" s="39"/>
      <c r="C26" s="40"/>
      <c r="D26" s="41">
        <f t="shared" si="18"/>
        <v>0</v>
      </c>
      <c r="E26" s="42">
        <f t="shared" si="19"/>
        <v>0</v>
      </c>
      <c r="F26" s="86" t="str">
        <f t="shared" si="8"/>
        <v/>
      </c>
      <c r="G26" s="86" t="str">
        <f t="shared" si="9"/>
        <v/>
      </c>
      <c r="H26" s="44" t="str">
        <f t="shared" si="20"/>
        <v/>
      </c>
      <c r="I26" s="19" t="str">
        <f t="shared" si="21"/>
        <v/>
      </c>
      <c r="J26" s="19" t="e">
        <f t="shared" si="22"/>
        <v>#DIV/0!</v>
      </c>
      <c r="K26" s="19" t="str">
        <f t="shared" si="23"/>
        <v/>
      </c>
      <c r="L26" s="19" t="str">
        <f t="shared" si="24"/>
        <v/>
      </c>
      <c r="M26" s="60" t="str">
        <f t="shared" si="11"/>
        <v/>
      </c>
      <c r="N26" s="75" t="str">
        <f t="shared" si="15"/>
        <v/>
      </c>
      <c r="O26" s="69" t="str">
        <f t="shared" si="16"/>
        <v/>
      </c>
      <c r="P26" s="66"/>
      <c r="Q26" s="70" t="str">
        <f t="shared" si="17"/>
        <v/>
      </c>
    </row>
    <row r="27" spans="1:17" s="38" customFormat="1" ht="17.45" customHeight="1">
      <c r="A27" s="73"/>
      <c r="B27" s="39"/>
      <c r="C27" s="40"/>
      <c r="D27" s="41">
        <f t="shared" si="18"/>
        <v>0</v>
      </c>
      <c r="E27" s="42">
        <f t="shared" si="19"/>
        <v>0</v>
      </c>
      <c r="F27" s="86" t="str">
        <f t="shared" si="8"/>
        <v/>
      </c>
      <c r="G27" s="86" t="str">
        <f t="shared" si="9"/>
        <v/>
      </c>
      <c r="H27" s="44" t="str">
        <f t="shared" si="20"/>
        <v/>
      </c>
      <c r="I27" s="19" t="str">
        <f t="shared" si="21"/>
        <v/>
      </c>
      <c r="J27" s="19" t="e">
        <f t="shared" si="22"/>
        <v>#DIV/0!</v>
      </c>
      <c r="K27" s="19" t="str">
        <f t="shared" si="23"/>
        <v/>
      </c>
      <c r="L27" s="19" t="str">
        <f t="shared" si="24"/>
        <v/>
      </c>
      <c r="M27" s="60" t="str">
        <f t="shared" si="11"/>
        <v/>
      </c>
      <c r="N27" s="75" t="str">
        <f t="shared" si="15"/>
        <v/>
      </c>
      <c r="O27" s="69" t="str">
        <f t="shared" si="16"/>
        <v/>
      </c>
      <c r="P27" s="66"/>
      <c r="Q27" s="70" t="str">
        <f t="shared" si="17"/>
        <v/>
      </c>
    </row>
    <row r="28" spans="1:17" s="38" customFormat="1" ht="30.75" customHeight="1">
      <c r="A28" s="79" t="s">
        <v>52</v>
      </c>
      <c r="B28" s="45"/>
      <c r="C28" s="46"/>
      <c r="D28" s="45"/>
      <c r="E28" s="47"/>
      <c r="F28" s="48"/>
      <c r="G28" s="48"/>
      <c r="H28" s="49"/>
      <c r="I28" s="19"/>
      <c r="J28" s="19"/>
      <c r="K28" s="19"/>
      <c r="L28" s="19"/>
      <c r="M28" s="60"/>
      <c r="N28" s="75"/>
      <c r="O28" s="69"/>
      <c r="P28" s="66"/>
      <c r="Q28" s="70"/>
    </row>
    <row r="29" spans="1:17" s="38" customFormat="1" ht="17.45" customHeight="1">
      <c r="A29" s="73"/>
      <c r="B29" s="39"/>
      <c r="C29" s="40"/>
      <c r="D29" s="41">
        <f t="shared" ref="D29" si="25">SUM($B$4-B29)</f>
        <v>0</v>
      </c>
      <c r="E29" s="42">
        <f t="shared" ref="E29" si="26">SUM($B$5-C29)</f>
        <v>0</v>
      </c>
      <c r="F29" s="86" t="str">
        <f t="shared" ref="F29:F40" si="27">IF(ISERROR(B29/$B$4),"",(B29/$B$4))</f>
        <v/>
      </c>
      <c r="G29" s="86" t="str">
        <f t="shared" ref="G29:G40" si="28">IF(ISERROR(C29/$B$5),"",(C29/$B$5))</f>
        <v/>
      </c>
      <c r="H29" s="44" t="str">
        <f t="shared" ref="H29" si="29">IF(ISERROR(F29-G29),"",(F29-G29))</f>
        <v/>
      </c>
      <c r="I29" s="19" t="str">
        <f t="shared" ref="I29" si="30">IF(ISERROR((B29*E29)/(C29*D29)),"",(B29*E29/(C29*D29)))</f>
        <v/>
      </c>
      <c r="J29" s="19" t="e">
        <f t="shared" ref="J29" si="31">POWER(1/B29+1/C29+1/D29+1/E29,1/2)</f>
        <v>#DIV/0!</v>
      </c>
      <c r="K29" s="19" t="str">
        <f t="shared" ref="K29" si="32">IF(ISERROR(EXP(LN(I29)-1.96 *J29)),"",(EXP(LN(I29)-1.96*J29)))</f>
        <v/>
      </c>
      <c r="L29" s="19" t="str">
        <f t="shared" ref="L29" si="33">IF(ISERROR(EXP(LN(I29)+1.96 *J29)),"",EXP(LN(I29)+1.96*J29))</f>
        <v/>
      </c>
      <c r="M29" s="60" t="str">
        <f t="shared" si="11"/>
        <v/>
      </c>
      <c r="N29" s="75" t="str">
        <f t="shared" ref="N29:N40" si="34">IF(AND($B$4&lt;&gt;"",$C$4&lt;&gt;"",B29&lt;&gt;"",C29&lt;&gt;""),IF(H29=0,1,(1-_xlfn.NORM.DIST(ABS(ABS(H29)/SQRT((B29+C29)/($B$4+$B$5)*(1-(B29+C29)/($B$4+$B$5))*((1/$B$4)+(1/$B$5)))),0,1,TRUE))*2),"")</f>
        <v/>
      </c>
      <c r="O29" s="69" t="str">
        <f t="shared" ref="O29:O40" si="35">IF(AND($B$4&lt;&gt;"",$C$4&lt;&gt;"",B29&lt;&gt;"",C29&lt;&gt;""),IF(AND(N29&lt;$B$6,M29&gt;1,AND(B29&gt;0,B29&lt;$B$4)),"Doers are " &amp; ROUND(M29,1)&amp;" more likely to give this response than Non-Doers.",IF(AND(N29&lt;$B$6,M29&gt;1,B29=$B$4),"Doers are more likely to give this response than Non-doers.","")),"")</f>
        <v/>
      </c>
      <c r="P29" s="66"/>
      <c r="Q29" s="70" t="str">
        <f t="shared" ref="Q29:Q40" si="36">IF(AND($B$4&lt;&gt;"",$C$4&lt;&gt;"",B29&lt;&gt;"",C29&lt;&gt;""),IF(AND(N29&lt;$B$6,M29&lt;1,AND(C29&gt;0,B29&gt;0)),"Non-doers are " &amp; ROUND(1/M29,1)&amp;" more likely to give this response than Doers.",IF(AND(N29&lt;$B$6,M29=0,B29=0),"Non-doers are more likely to give this response than Doers.","")),"")</f>
        <v/>
      </c>
    </row>
    <row r="30" spans="1:17" s="38" customFormat="1" ht="17.45" customHeight="1">
      <c r="A30" s="73"/>
      <c r="B30" s="39"/>
      <c r="C30" s="40"/>
      <c r="D30" s="41">
        <f t="shared" ref="D30:D39" si="37">SUM($B$4-B30)</f>
        <v>0</v>
      </c>
      <c r="E30" s="42">
        <f t="shared" ref="E30:E39" si="38">SUM($B$5-C30)</f>
        <v>0</v>
      </c>
      <c r="F30" s="86" t="str">
        <f t="shared" si="27"/>
        <v/>
      </c>
      <c r="G30" s="86" t="str">
        <f t="shared" si="28"/>
        <v/>
      </c>
      <c r="H30" s="44" t="str">
        <f t="shared" ref="H30:H39" si="39">IF(ISERROR(F30-G30),"",(F30-G30))</f>
        <v/>
      </c>
      <c r="I30" s="19" t="str">
        <f t="shared" ref="I30:I39" si="40">IF(ISERROR((B30*E30)/(C30*D30)),"",(B30*E30/(C30*D30)))</f>
        <v/>
      </c>
      <c r="J30" s="19" t="e">
        <f t="shared" ref="J30:J39" si="41">POWER(1/B30+1/C30+1/D30+1/E30,1/2)</f>
        <v>#DIV/0!</v>
      </c>
      <c r="K30" s="19" t="str">
        <f t="shared" ref="K30:K39" si="42">IF(ISERROR(EXP(LN(I30)-1.96 *J30)),"",(EXP(LN(I30)-1.96*J30)))</f>
        <v/>
      </c>
      <c r="L30" s="19" t="str">
        <f t="shared" ref="L30:L39" si="43">IF(ISERROR(EXP(LN(I30)+1.96 *J30)),"",EXP(LN(I30)+1.96*J30))</f>
        <v/>
      </c>
      <c r="M30" s="60" t="str">
        <f t="shared" si="11"/>
        <v/>
      </c>
      <c r="N30" s="75" t="str">
        <f t="shared" si="34"/>
        <v/>
      </c>
      <c r="O30" s="69" t="str">
        <f t="shared" si="35"/>
        <v/>
      </c>
      <c r="P30" s="66"/>
      <c r="Q30" s="70" t="str">
        <f t="shared" si="36"/>
        <v/>
      </c>
    </row>
    <row r="31" spans="1:17" s="38" customFormat="1" ht="17.45" customHeight="1">
      <c r="A31" s="73"/>
      <c r="B31" s="39"/>
      <c r="C31" s="40"/>
      <c r="D31" s="41">
        <f t="shared" si="37"/>
        <v>0</v>
      </c>
      <c r="E31" s="42">
        <f t="shared" si="38"/>
        <v>0</v>
      </c>
      <c r="F31" s="86" t="str">
        <f t="shared" si="27"/>
        <v/>
      </c>
      <c r="G31" s="86" t="str">
        <f t="shared" si="28"/>
        <v/>
      </c>
      <c r="H31" s="44" t="str">
        <f t="shared" si="39"/>
        <v/>
      </c>
      <c r="I31" s="19" t="str">
        <f t="shared" si="40"/>
        <v/>
      </c>
      <c r="J31" s="19" t="e">
        <f t="shared" si="41"/>
        <v>#DIV/0!</v>
      </c>
      <c r="K31" s="19" t="str">
        <f t="shared" si="42"/>
        <v/>
      </c>
      <c r="L31" s="19" t="str">
        <f t="shared" si="43"/>
        <v/>
      </c>
      <c r="M31" s="60" t="str">
        <f t="shared" si="11"/>
        <v/>
      </c>
      <c r="N31" s="75" t="str">
        <f t="shared" si="34"/>
        <v/>
      </c>
      <c r="O31" s="69" t="str">
        <f t="shared" si="35"/>
        <v/>
      </c>
      <c r="P31" s="66"/>
      <c r="Q31" s="70" t="str">
        <f t="shared" si="36"/>
        <v/>
      </c>
    </row>
    <row r="32" spans="1:17" s="38" customFormat="1" ht="17.45" customHeight="1">
      <c r="A32" s="73"/>
      <c r="B32" s="39"/>
      <c r="C32" s="40"/>
      <c r="D32" s="41">
        <f t="shared" si="37"/>
        <v>0</v>
      </c>
      <c r="E32" s="42">
        <f t="shared" si="38"/>
        <v>0</v>
      </c>
      <c r="F32" s="86" t="str">
        <f t="shared" si="27"/>
        <v/>
      </c>
      <c r="G32" s="86" t="str">
        <f t="shared" si="28"/>
        <v/>
      </c>
      <c r="H32" s="44" t="str">
        <f t="shared" si="39"/>
        <v/>
      </c>
      <c r="I32" s="19" t="str">
        <f t="shared" si="40"/>
        <v/>
      </c>
      <c r="J32" s="19" t="e">
        <f t="shared" si="41"/>
        <v>#DIV/0!</v>
      </c>
      <c r="K32" s="19" t="str">
        <f t="shared" si="42"/>
        <v/>
      </c>
      <c r="L32" s="19" t="str">
        <f t="shared" si="43"/>
        <v/>
      </c>
      <c r="M32" s="60" t="str">
        <f t="shared" si="11"/>
        <v/>
      </c>
      <c r="N32" s="75" t="str">
        <f t="shared" si="34"/>
        <v/>
      </c>
      <c r="O32" s="69" t="str">
        <f t="shared" si="35"/>
        <v/>
      </c>
      <c r="P32" s="66"/>
      <c r="Q32" s="70" t="str">
        <f t="shared" si="36"/>
        <v/>
      </c>
    </row>
    <row r="33" spans="1:17" s="38" customFormat="1" ht="17.45" customHeight="1">
      <c r="A33" s="73"/>
      <c r="B33" s="39"/>
      <c r="C33" s="40"/>
      <c r="D33" s="41">
        <f t="shared" si="37"/>
        <v>0</v>
      </c>
      <c r="E33" s="42">
        <f t="shared" si="38"/>
        <v>0</v>
      </c>
      <c r="F33" s="86" t="str">
        <f t="shared" si="27"/>
        <v/>
      </c>
      <c r="G33" s="86" t="str">
        <f t="shared" si="28"/>
        <v/>
      </c>
      <c r="H33" s="44" t="str">
        <f t="shared" si="39"/>
        <v/>
      </c>
      <c r="I33" s="19" t="str">
        <f t="shared" si="40"/>
        <v/>
      </c>
      <c r="J33" s="19" t="e">
        <f t="shared" si="41"/>
        <v>#DIV/0!</v>
      </c>
      <c r="K33" s="19" t="str">
        <f t="shared" si="42"/>
        <v/>
      </c>
      <c r="L33" s="19" t="str">
        <f t="shared" si="43"/>
        <v/>
      </c>
      <c r="M33" s="60" t="str">
        <f t="shared" si="11"/>
        <v/>
      </c>
      <c r="N33" s="75" t="str">
        <f t="shared" si="34"/>
        <v/>
      </c>
      <c r="O33" s="69" t="str">
        <f t="shared" si="35"/>
        <v/>
      </c>
      <c r="P33" s="66"/>
      <c r="Q33" s="70" t="str">
        <f t="shared" si="36"/>
        <v/>
      </c>
    </row>
    <row r="34" spans="1:17" s="38" customFormat="1" ht="17.45" customHeight="1">
      <c r="A34" s="73"/>
      <c r="B34" s="39"/>
      <c r="C34" s="40"/>
      <c r="D34" s="41">
        <f t="shared" si="37"/>
        <v>0</v>
      </c>
      <c r="E34" s="42">
        <f t="shared" si="38"/>
        <v>0</v>
      </c>
      <c r="F34" s="86" t="str">
        <f t="shared" si="27"/>
        <v/>
      </c>
      <c r="G34" s="86" t="str">
        <f t="shared" si="28"/>
        <v/>
      </c>
      <c r="H34" s="44" t="str">
        <f t="shared" si="39"/>
        <v/>
      </c>
      <c r="I34" s="19" t="str">
        <f t="shared" si="40"/>
        <v/>
      </c>
      <c r="J34" s="19" t="e">
        <f t="shared" si="41"/>
        <v>#DIV/0!</v>
      </c>
      <c r="K34" s="19" t="str">
        <f t="shared" si="42"/>
        <v/>
      </c>
      <c r="L34" s="19" t="str">
        <f t="shared" si="43"/>
        <v/>
      </c>
      <c r="M34" s="60" t="str">
        <f t="shared" si="11"/>
        <v/>
      </c>
      <c r="N34" s="75" t="str">
        <f t="shared" si="34"/>
        <v/>
      </c>
      <c r="O34" s="69" t="str">
        <f t="shared" si="35"/>
        <v/>
      </c>
      <c r="P34" s="66"/>
      <c r="Q34" s="70" t="str">
        <f t="shared" si="36"/>
        <v/>
      </c>
    </row>
    <row r="35" spans="1:17" s="38" customFormat="1" ht="17.45" customHeight="1">
      <c r="A35" s="73"/>
      <c r="B35" s="39"/>
      <c r="C35" s="40"/>
      <c r="D35" s="41">
        <f t="shared" si="37"/>
        <v>0</v>
      </c>
      <c r="E35" s="42">
        <f t="shared" si="38"/>
        <v>0</v>
      </c>
      <c r="F35" s="86" t="str">
        <f t="shared" si="27"/>
        <v/>
      </c>
      <c r="G35" s="86" t="str">
        <f t="shared" si="28"/>
        <v/>
      </c>
      <c r="H35" s="44" t="str">
        <f t="shared" si="39"/>
        <v/>
      </c>
      <c r="I35" s="19" t="str">
        <f t="shared" si="40"/>
        <v/>
      </c>
      <c r="J35" s="19" t="e">
        <f t="shared" si="41"/>
        <v>#DIV/0!</v>
      </c>
      <c r="K35" s="19" t="str">
        <f t="shared" si="42"/>
        <v/>
      </c>
      <c r="L35" s="19" t="str">
        <f t="shared" si="43"/>
        <v/>
      </c>
      <c r="M35" s="60" t="str">
        <f t="shared" si="11"/>
        <v/>
      </c>
      <c r="N35" s="75" t="str">
        <f t="shared" si="34"/>
        <v/>
      </c>
      <c r="O35" s="69" t="str">
        <f t="shared" si="35"/>
        <v/>
      </c>
      <c r="P35" s="66"/>
      <c r="Q35" s="70" t="str">
        <f t="shared" si="36"/>
        <v/>
      </c>
    </row>
    <row r="36" spans="1:17" s="38" customFormat="1" ht="17.45" customHeight="1">
      <c r="A36" s="73"/>
      <c r="B36" s="39"/>
      <c r="C36" s="40"/>
      <c r="D36" s="41">
        <f t="shared" si="37"/>
        <v>0</v>
      </c>
      <c r="E36" s="42">
        <f t="shared" si="38"/>
        <v>0</v>
      </c>
      <c r="F36" s="86" t="str">
        <f t="shared" si="27"/>
        <v/>
      </c>
      <c r="G36" s="86" t="str">
        <f t="shared" si="28"/>
        <v/>
      </c>
      <c r="H36" s="44" t="str">
        <f t="shared" si="39"/>
        <v/>
      </c>
      <c r="I36" s="19" t="str">
        <f t="shared" si="40"/>
        <v/>
      </c>
      <c r="J36" s="19" t="e">
        <f t="shared" si="41"/>
        <v>#DIV/0!</v>
      </c>
      <c r="K36" s="19" t="str">
        <f t="shared" si="42"/>
        <v/>
      </c>
      <c r="L36" s="19" t="str">
        <f t="shared" si="43"/>
        <v/>
      </c>
      <c r="M36" s="60" t="str">
        <f t="shared" si="11"/>
        <v/>
      </c>
      <c r="N36" s="75" t="str">
        <f t="shared" si="34"/>
        <v/>
      </c>
      <c r="O36" s="69" t="str">
        <f t="shared" si="35"/>
        <v/>
      </c>
      <c r="P36" s="66"/>
      <c r="Q36" s="70" t="str">
        <f t="shared" si="36"/>
        <v/>
      </c>
    </row>
    <row r="37" spans="1:17" s="38" customFormat="1" ht="17.45" customHeight="1">
      <c r="A37" s="73"/>
      <c r="B37" s="39"/>
      <c r="C37" s="40"/>
      <c r="D37" s="41">
        <f t="shared" si="37"/>
        <v>0</v>
      </c>
      <c r="E37" s="42">
        <f t="shared" si="38"/>
        <v>0</v>
      </c>
      <c r="F37" s="86" t="str">
        <f t="shared" si="27"/>
        <v/>
      </c>
      <c r="G37" s="86" t="str">
        <f t="shared" si="28"/>
        <v/>
      </c>
      <c r="H37" s="44" t="str">
        <f t="shared" si="39"/>
        <v/>
      </c>
      <c r="I37" s="19" t="str">
        <f t="shared" si="40"/>
        <v/>
      </c>
      <c r="J37" s="19" t="e">
        <f t="shared" si="41"/>
        <v>#DIV/0!</v>
      </c>
      <c r="K37" s="19" t="str">
        <f t="shared" si="42"/>
        <v/>
      </c>
      <c r="L37" s="19" t="str">
        <f t="shared" si="43"/>
        <v/>
      </c>
      <c r="M37" s="60" t="str">
        <f t="shared" si="11"/>
        <v/>
      </c>
      <c r="N37" s="75" t="str">
        <f t="shared" si="34"/>
        <v/>
      </c>
      <c r="O37" s="69" t="str">
        <f t="shared" si="35"/>
        <v/>
      </c>
      <c r="P37" s="66"/>
      <c r="Q37" s="70" t="str">
        <f t="shared" si="36"/>
        <v/>
      </c>
    </row>
    <row r="38" spans="1:17" s="38" customFormat="1" ht="17.45" customHeight="1">
      <c r="A38" s="73"/>
      <c r="B38" s="39"/>
      <c r="C38" s="40"/>
      <c r="D38" s="41">
        <f t="shared" si="37"/>
        <v>0</v>
      </c>
      <c r="E38" s="42">
        <f t="shared" si="38"/>
        <v>0</v>
      </c>
      <c r="F38" s="86" t="str">
        <f t="shared" si="27"/>
        <v/>
      </c>
      <c r="G38" s="86" t="str">
        <f t="shared" si="28"/>
        <v/>
      </c>
      <c r="H38" s="44" t="str">
        <f t="shared" si="39"/>
        <v/>
      </c>
      <c r="I38" s="19" t="str">
        <f t="shared" si="40"/>
        <v/>
      </c>
      <c r="J38" s="19" t="e">
        <f t="shared" si="41"/>
        <v>#DIV/0!</v>
      </c>
      <c r="K38" s="19" t="str">
        <f t="shared" si="42"/>
        <v/>
      </c>
      <c r="L38" s="19" t="str">
        <f t="shared" si="43"/>
        <v/>
      </c>
      <c r="M38" s="60" t="str">
        <f t="shared" si="11"/>
        <v/>
      </c>
      <c r="N38" s="75" t="str">
        <f t="shared" si="34"/>
        <v/>
      </c>
      <c r="O38" s="69" t="str">
        <f t="shared" si="35"/>
        <v/>
      </c>
      <c r="P38" s="66"/>
      <c r="Q38" s="70" t="str">
        <f t="shared" si="36"/>
        <v/>
      </c>
    </row>
    <row r="39" spans="1:17" s="38" customFormat="1" ht="17.45" customHeight="1">
      <c r="A39" s="73"/>
      <c r="B39" s="39"/>
      <c r="C39" s="40"/>
      <c r="D39" s="41">
        <f t="shared" si="37"/>
        <v>0</v>
      </c>
      <c r="E39" s="42">
        <f t="shared" si="38"/>
        <v>0</v>
      </c>
      <c r="F39" s="86" t="str">
        <f t="shared" si="27"/>
        <v/>
      </c>
      <c r="G39" s="86" t="str">
        <f t="shared" si="28"/>
        <v/>
      </c>
      <c r="H39" s="44" t="str">
        <f t="shared" si="39"/>
        <v/>
      </c>
      <c r="I39" s="19" t="str">
        <f t="shared" si="40"/>
        <v/>
      </c>
      <c r="J39" s="19" t="e">
        <f t="shared" si="41"/>
        <v>#DIV/0!</v>
      </c>
      <c r="K39" s="19" t="str">
        <f t="shared" si="42"/>
        <v/>
      </c>
      <c r="L39" s="19" t="str">
        <f t="shared" si="43"/>
        <v/>
      </c>
      <c r="M39" s="60" t="str">
        <f t="shared" si="11"/>
        <v/>
      </c>
      <c r="N39" s="75" t="str">
        <f t="shared" si="34"/>
        <v/>
      </c>
      <c r="O39" s="69" t="str">
        <f t="shared" si="35"/>
        <v/>
      </c>
      <c r="P39" s="66"/>
      <c r="Q39" s="70" t="str">
        <f t="shared" si="36"/>
        <v/>
      </c>
    </row>
    <row r="40" spans="1:17" s="38" customFormat="1" ht="17.45" customHeight="1">
      <c r="A40" s="73"/>
      <c r="B40" s="39"/>
      <c r="C40" s="40"/>
      <c r="D40" s="41">
        <f>SUM($B$4-B40)</f>
        <v>0</v>
      </c>
      <c r="E40" s="42">
        <f>SUM($B$5-C40)</f>
        <v>0</v>
      </c>
      <c r="F40" s="86" t="str">
        <f t="shared" si="27"/>
        <v/>
      </c>
      <c r="G40" s="86" t="str">
        <f t="shared" si="28"/>
        <v/>
      </c>
      <c r="H40" s="44" t="str">
        <f>IF(ISERROR(F40-G40),"",(F40-G40))</f>
        <v/>
      </c>
      <c r="I40" s="19" t="str">
        <f>IF(ISERROR((B40*E40)/(C40*D40)),"",(B40*E40/(C40*D40)))</f>
        <v/>
      </c>
      <c r="J40" s="19" t="e">
        <f>POWER(1/B40+1/C40+1/D40+1/E40,1/2)</f>
        <v>#DIV/0!</v>
      </c>
      <c r="K40" s="19" t="str">
        <f>IF(ISERROR(EXP(LN(I40)-1.96 *J40)),"",(EXP(LN(I40)-1.96*J40)))</f>
        <v/>
      </c>
      <c r="L40" s="19" t="str">
        <f>IF(ISERROR(EXP(LN(I40)+1.96 *J40)),"",EXP(LN(I40)+1.96*J40))</f>
        <v/>
      </c>
      <c r="M40" s="60" t="str">
        <f t="shared" si="11"/>
        <v/>
      </c>
      <c r="N40" s="75" t="str">
        <f t="shared" si="34"/>
        <v/>
      </c>
      <c r="O40" s="69" t="str">
        <f t="shared" si="35"/>
        <v/>
      </c>
      <c r="P40" s="66"/>
      <c r="Q40" s="70" t="str">
        <f t="shared" si="36"/>
        <v/>
      </c>
    </row>
    <row r="41" spans="1:17" s="38" customFormat="1" ht="29.25" customHeight="1">
      <c r="A41" s="79" t="s">
        <v>51</v>
      </c>
      <c r="B41" s="45"/>
      <c r="C41" s="46"/>
      <c r="D41" s="45"/>
      <c r="E41" s="43"/>
      <c r="F41" s="43"/>
      <c r="G41" s="44"/>
      <c r="H41" s="19"/>
      <c r="I41" s="19"/>
      <c r="J41" s="19"/>
      <c r="K41" s="19"/>
      <c r="L41" s="19"/>
      <c r="M41" s="60"/>
      <c r="N41" s="75"/>
      <c r="O41" s="69"/>
      <c r="P41" s="66"/>
      <c r="Q41" s="70"/>
    </row>
    <row r="42" spans="1:17" s="38" customFormat="1" ht="17.45" customHeight="1">
      <c r="A42" s="73"/>
      <c r="B42" s="39"/>
      <c r="C42" s="40"/>
      <c r="D42" s="41">
        <f t="shared" ref="D42:D49" si="44">SUM($B$4-B42)</f>
        <v>0</v>
      </c>
      <c r="E42" s="42">
        <f t="shared" ref="E42:E49" si="45">SUM($B$5-C42)</f>
        <v>0</v>
      </c>
      <c r="F42" s="86" t="str">
        <f t="shared" ref="F42:F53" si="46">IF(ISERROR(B42/$B$4),"",(B42/$B$4))</f>
        <v/>
      </c>
      <c r="G42" s="86" t="str">
        <f t="shared" ref="G42:G53" si="47">IF(ISERROR(C42/$B$5),"",(C42/$B$5))</f>
        <v/>
      </c>
      <c r="H42" s="44" t="str">
        <f t="shared" ref="H42:H49" si="48">IF(ISERROR(F42-G42),"",(F42-G42))</f>
        <v/>
      </c>
      <c r="I42" s="19" t="str">
        <f t="shared" ref="I42:I49" si="49">IF(ISERROR((B42*E42)/(C42*D42)),"",(B42*E42/(C42*D42)))</f>
        <v/>
      </c>
      <c r="J42" s="19" t="e">
        <f>POWER(1/B42+1/C42+1/D42+1/E42,1/2)</f>
        <v>#DIV/0!</v>
      </c>
      <c r="K42" s="19" t="str">
        <f t="shared" ref="K42:K49" si="50">IF(ISERROR(EXP(LN(I42)-1.96 *J42)),"",(EXP(LN(I42)-1.96*J42)))</f>
        <v/>
      </c>
      <c r="L42" s="19" t="str">
        <f t="shared" ref="L42:L49" si="51">IF(ISERROR(EXP(LN(I42)+1.96 *J42)),"",EXP(LN(I42)+1.96*J42))</f>
        <v/>
      </c>
      <c r="M42" s="60" t="str">
        <f t="shared" si="11"/>
        <v/>
      </c>
      <c r="N42" s="75" t="str">
        <f t="shared" ref="N42:N53" si="52">IF(AND($B$4&lt;&gt;"",$C$4&lt;&gt;"",B42&lt;&gt;"",C42&lt;&gt;""),IF(H42=0,1,(1-_xlfn.NORM.DIST(ABS(ABS(H42)/SQRT((B42+C42)/($B$4+$B$5)*(1-(B42+C42)/($B$4+$B$5))*((1/$B$4)+(1/$B$5)))),0,1,TRUE))*2),"")</f>
        <v/>
      </c>
      <c r="O42" s="69" t="str">
        <f t="shared" ref="O42:O53" si="53">IF(AND($B$4&lt;&gt;"",$C$4&lt;&gt;"",B42&lt;&gt;"",C42&lt;&gt;""),IF(AND(N42&lt;$B$6,M42&gt;1,AND(B42&gt;0,B42&lt;$B$4)),"Doers are " &amp; ROUND(M42,1)&amp;" more likely to give this response than Non-Doers.",IF(AND(N42&lt;$B$6,M42&gt;1,B42=$B$4),"Doers are more likely to give this response than Non-doers.","")),"")</f>
        <v/>
      </c>
      <c r="P42" s="66"/>
      <c r="Q42" s="70" t="str">
        <f t="shared" ref="Q42:Q53" si="54">IF(AND($B$4&lt;&gt;"",$C$4&lt;&gt;"",B42&lt;&gt;"",C42&lt;&gt;""),IF(AND(N42&lt;$B$6,M42&lt;1,AND(C42&gt;0,B42&gt;0)),"Non-doers are " &amp; ROUND(1/M42,1)&amp;" more likely to give this response than Doers.",IF(AND(N42&lt;$B$6,M42=0,B42=0),"Non-doers are more likely to give this response than Doers.","")),"")</f>
        <v/>
      </c>
    </row>
    <row r="43" spans="1:17" s="38" customFormat="1" ht="17.45" customHeight="1">
      <c r="A43" s="73"/>
      <c r="B43" s="39"/>
      <c r="C43" s="40"/>
      <c r="D43" s="41">
        <f t="shared" si="44"/>
        <v>0</v>
      </c>
      <c r="E43" s="42">
        <f t="shared" si="45"/>
        <v>0</v>
      </c>
      <c r="F43" s="86" t="str">
        <f t="shared" si="46"/>
        <v/>
      </c>
      <c r="G43" s="86" t="str">
        <f t="shared" si="47"/>
        <v/>
      </c>
      <c r="H43" s="44" t="str">
        <f t="shared" si="48"/>
        <v/>
      </c>
      <c r="I43" s="19" t="str">
        <f t="shared" si="49"/>
        <v/>
      </c>
      <c r="J43" s="19" t="e">
        <f>POWER(1/B43+1/C43+1/D43+1/E43,1/2)</f>
        <v>#DIV/0!</v>
      </c>
      <c r="K43" s="19" t="str">
        <f t="shared" si="50"/>
        <v/>
      </c>
      <c r="L43" s="19" t="str">
        <f t="shared" si="51"/>
        <v/>
      </c>
      <c r="M43" s="60" t="str">
        <f t="shared" si="11"/>
        <v/>
      </c>
      <c r="N43" s="75" t="str">
        <f t="shared" si="52"/>
        <v/>
      </c>
      <c r="O43" s="69" t="str">
        <f t="shared" si="53"/>
        <v/>
      </c>
      <c r="P43" s="66"/>
      <c r="Q43" s="70" t="str">
        <f t="shared" si="54"/>
        <v/>
      </c>
    </row>
    <row r="44" spans="1:17" s="38" customFormat="1" ht="17.45" customHeight="1">
      <c r="A44" s="73"/>
      <c r="B44" s="39"/>
      <c r="C44" s="40"/>
      <c r="D44" s="41">
        <f t="shared" si="44"/>
        <v>0</v>
      </c>
      <c r="E44" s="42">
        <f t="shared" si="45"/>
        <v>0</v>
      </c>
      <c r="F44" s="86" t="str">
        <f t="shared" si="46"/>
        <v/>
      </c>
      <c r="G44" s="86" t="str">
        <f t="shared" si="47"/>
        <v/>
      </c>
      <c r="H44" s="44" t="str">
        <f t="shared" si="48"/>
        <v/>
      </c>
      <c r="I44" s="19" t="str">
        <f t="shared" si="49"/>
        <v/>
      </c>
      <c r="J44" s="19" t="e">
        <f>POWER(1/B44+1/C44+1/D44+1/E44,1/2)</f>
        <v>#DIV/0!</v>
      </c>
      <c r="K44" s="19" t="str">
        <f t="shared" si="50"/>
        <v/>
      </c>
      <c r="L44" s="19" t="str">
        <f t="shared" si="51"/>
        <v/>
      </c>
      <c r="M44" s="60" t="str">
        <f t="shared" si="11"/>
        <v/>
      </c>
      <c r="N44" s="75" t="str">
        <f t="shared" si="52"/>
        <v/>
      </c>
      <c r="O44" s="69" t="str">
        <f t="shared" si="53"/>
        <v/>
      </c>
      <c r="P44" s="66"/>
      <c r="Q44" s="70" t="str">
        <f t="shared" si="54"/>
        <v/>
      </c>
    </row>
    <row r="45" spans="1:17" s="38" customFormat="1" ht="17.45" customHeight="1">
      <c r="A45" s="73"/>
      <c r="B45" s="39"/>
      <c r="C45" s="40"/>
      <c r="D45" s="41">
        <f t="shared" si="44"/>
        <v>0</v>
      </c>
      <c r="E45" s="42">
        <f t="shared" si="45"/>
        <v>0</v>
      </c>
      <c r="F45" s="86" t="str">
        <f t="shared" si="46"/>
        <v/>
      </c>
      <c r="G45" s="86" t="str">
        <f t="shared" si="47"/>
        <v/>
      </c>
      <c r="H45" s="44" t="str">
        <f t="shared" si="48"/>
        <v/>
      </c>
      <c r="I45" s="19" t="str">
        <f t="shared" si="49"/>
        <v/>
      </c>
      <c r="J45" s="19" t="e">
        <f>POWER(1/B45+1/C45+1/D45+1/E45,1/2)</f>
        <v>#DIV/0!</v>
      </c>
      <c r="K45" s="19" t="str">
        <f t="shared" si="50"/>
        <v/>
      </c>
      <c r="L45" s="19" t="str">
        <f t="shared" si="51"/>
        <v/>
      </c>
      <c r="M45" s="60" t="str">
        <f t="shared" si="11"/>
        <v/>
      </c>
      <c r="N45" s="75" t="str">
        <f t="shared" si="52"/>
        <v/>
      </c>
      <c r="O45" s="69" t="str">
        <f t="shared" si="53"/>
        <v/>
      </c>
      <c r="P45" s="66"/>
      <c r="Q45" s="70" t="str">
        <f t="shared" si="54"/>
        <v/>
      </c>
    </row>
    <row r="46" spans="1:17" s="38" customFormat="1" ht="17.45" customHeight="1">
      <c r="A46" s="73"/>
      <c r="B46" s="39"/>
      <c r="C46" s="40"/>
      <c r="D46" s="41">
        <f t="shared" si="44"/>
        <v>0</v>
      </c>
      <c r="E46" s="42">
        <f t="shared" si="45"/>
        <v>0</v>
      </c>
      <c r="F46" s="86" t="str">
        <f t="shared" si="46"/>
        <v/>
      </c>
      <c r="G46" s="86" t="str">
        <f t="shared" si="47"/>
        <v/>
      </c>
      <c r="H46" s="44" t="str">
        <f t="shared" si="48"/>
        <v/>
      </c>
      <c r="I46" s="19" t="str">
        <f t="shared" si="49"/>
        <v/>
      </c>
      <c r="J46" s="19" t="s">
        <v>1</v>
      </c>
      <c r="K46" s="19" t="str">
        <f t="shared" si="50"/>
        <v/>
      </c>
      <c r="L46" s="19" t="str">
        <f t="shared" si="51"/>
        <v/>
      </c>
      <c r="M46" s="60" t="str">
        <f t="shared" si="11"/>
        <v/>
      </c>
      <c r="N46" s="75" t="str">
        <f t="shared" si="52"/>
        <v/>
      </c>
      <c r="O46" s="69" t="str">
        <f t="shared" si="53"/>
        <v/>
      </c>
      <c r="P46" s="66"/>
      <c r="Q46" s="70" t="str">
        <f t="shared" si="54"/>
        <v/>
      </c>
    </row>
    <row r="47" spans="1:17" s="38" customFormat="1" ht="17.45" customHeight="1">
      <c r="A47" s="73"/>
      <c r="B47" s="39"/>
      <c r="C47" s="40"/>
      <c r="D47" s="41">
        <f t="shared" si="44"/>
        <v>0</v>
      </c>
      <c r="E47" s="42">
        <f t="shared" si="45"/>
        <v>0</v>
      </c>
      <c r="F47" s="86" t="str">
        <f t="shared" si="46"/>
        <v/>
      </c>
      <c r="G47" s="86" t="str">
        <f t="shared" si="47"/>
        <v/>
      </c>
      <c r="H47" s="44" t="str">
        <f t="shared" si="48"/>
        <v/>
      </c>
      <c r="I47" s="19" t="str">
        <f t="shared" si="49"/>
        <v/>
      </c>
      <c r="J47" s="19" t="e">
        <f>POWER(1/B47+1/C47+1/D47+1/E47,1/2)</f>
        <v>#DIV/0!</v>
      </c>
      <c r="K47" s="19" t="str">
        <f t="shared" si="50"/>
        <v/>
      </c>
      <c r="L47" s="19" t="str">
        <f t="shared" si="51"/>
        <v/>
      </c>
      <c r="M47" s="60" t="str">
        <f t="shared" si="11"/>
        <v/>
      </c>
      <c r="N47" s="75" t="str">
        <f t="shared" si="52"/>
        <v/>
      </c>
      <c r="O47" s="69" t="str">
        <f t="shared" si="53"/>
        <v/>
      </c>
      <c r="P47" s="66"/>
      <c r="Q47" s="70" t="str">
        <f t="shared" si="54"/>
        <v/>
      </c>
    </row>
    <row r="48" spans="1:17" s="38" customFormat="1" ht="17.45" customHeight="1">
      <c r="A48" s="73"/>
      <c r="B48" s="39"/>
      <c r="C48" s="40"/>
      <c r="D48" s="41">
        <f t="shared" si="44"/>
        <v>0</v>
      </c>
      <c r="E48" s="42">
        <f t="shared" si="45"/>
        <v>0</v>
      </c>
      <c r="F48" s="86" t="str">
        <f t="shared" si="46"/>
        <v/>
      </c>
      <c r="G48" s="86" t="str">
        <f t="shared" si="47"/>
        <v/>
      </c>
      <c r="H48" s="44" t="str">
        <f t="shared" si="48"/>
        <v/>
      </c>
      <c r="I48" s="19" t="str">
        <f t="shared" si="49"/>
        <v/>
      </c>
      <c r="J48" s="19" t="e">
        <f>POWER(1/B48+1/C48+1/D48+1/E48,1/2)</f>
        <v>#DIV/0!</v>
      </c>
      <c r="K48" s="19" t="str">
        <f t="shared" si="50"/>
        <v/>
      </c>
      <c r="L48" s="19" t="str">
        <f t="shared" si="51"/>
        <v/>
      </c>
      <c r="M48" s="60" t="str">
        <f t="shared" si="11"/>
        <v/>
      </c>
      <c r="N48" s="75" t="str">
        <f t="shared" si="52"/>
        <v/>
      </c>
      <c r="O48" s="69" t="str">
        <f t="shared" si="53"/>
        <v/>
      </c>
      <c r="P48" s="66"/>
      <c r="Q48" s="70" t="str">
        <f t="shared" si="54"/>
        <v/>
      </c>
    </row>
    <row r="49" spans="1:17" s="38" customFormat="1" ht="17.45" customHeight="1">
      <c r="A49" s="73"/>
      <c r="B49" s="39"/>
      <c r="C49" s="40"/>
      <c r="D49" s="41">
        <f t="shared" si="44"/>
        <v>0</v>
      </c>
      <c r="E49" s="42">
        <f t="shared" si="45"/>
        <v>0</v>
      </c>
      <c r="F49" s="86" t="str">
        <f t="shared" si="46"/>
        <v/>
      </c>
      <c r="G49" s="86" t="str">
        <f t="shared" si="47"/>
        <v/>
      </c>
      <c r="H49" s="44" t="str">
        <f t="shared" si="48"/>
        <v/>
      </c>
      <c r="I49" s="19" t="str">
        <f t="shared" si="49"/>
        <v/>
      </c>
      <c r="J49" s="19" t="e">
        <f>POWER(1/B49+1/C49+1/D49+1/E49,1/2)</f>
        <v>#DIV/0!</v>
      </c>
      <c r="K49" s="19" t="str">
        <f t="shared" si="50"/>
        <v/>
      </c>
      <c r="L49" s="19" t="str">
        <f t="shared" si="51"/>
        <v/>
      </c>
      <c r="M49" s="60" t="str">
        <f t="shared" si="11"/>
        <v/>
      </c>
      <c r="N49" s="75" t="str">
        <f t="shared" si="52"/>
        <v/>
      </c>
      <c r="O49" s="69" t="str">
        <f t="shared" si="53"/>
        <v/>
      </c>
      <c r="P49" s="66"/>
      <c r="Q49" s="70" t="str">
        <f t="shared" si="54"/>
        <v/>
      </c>
    </row>
    <row r="50" spans="1:17" s="38" customFormat="1" ht="17.45" customHeight="1">
      <c r="A50" s="73"/>
      <c r="B50" s="39"/>
      <c r="C50" s="40"/>
      <c r="D50" s="41">
        <f t="shared" ref="D50:D53" si="55">SUM($B$4-B50)</f>
        <v>0</v>
      </c>
      <c r="E50" s="42">
        <f t="shared" ref="E50:E53" si="56">SUM($B$5-C50)</f>
        <v>0</v>
      </c>
      <c r="F50" s="86" t="str">
        <f t="shared" si="46"/>
        <v/>
      </c>
      <c r="G50" s="86" t="str">
        <f t="shared" si="47"/>
        <v/>
      </c>
      <c r="H50" s="44" t="str">
        <f t="shared" ref="H50:H53" si="57">IF(ISERROR(F50-G50),"",(F50-G50))</f>
        <v/>
      </c>
      <c r="I50" s="19" t="str">
        <f t="shared" ref="I50:I53" si="58">IF(ISERROR((B50*E50)/(C50*D50)),"",(B50*E50/(C50*D50)))</f>
        <v/>
      </c>
      <c r="J50" s="19" t="e">
        <f t="shared" ref="J50:J53" si="59">POWER(1/B50+1/C50+1/D50+1/E50,1/2)</f>
        <v>#DIV/0!</v>
      </c>
      <c r="K50" s="19" t="str">
        <f t="shared" ref="K50:K53" si="60">IF(ISERROR(EXP(LN(I50)-1.96 *J50)),"",(EXP(LN(I50)-1.96*J50)))</f>
        <v/>
      </c>
      <c r="L50" s="19" t="str">
        <f t="shared" ref="L50:L53" si="61">IF(ISERROR(EXP(LN(I50)+1.96 *J50)),"",EXP(LN(I50)+1.96*J50))</f>
        <v/>
      </c>
      <c r="M50" s="60" t="str">
        <f t="shared" si="11"/>
        <v/>
      </c>
      <c r="N50" s="75" t="str">
        <f t="shared" si="52"/>
        <v/>
      </c>
      <c r="O50" s="69" t="str">
        <f t="shared" si="53"/>
        <v/>
      </c>
      <c r="P50" s="66"/>
      <c r="Q50" s="70" t="str">
        <f t="shared" si="54"/>
        <v/>
      </c>
    </row>
    <row r="51" spans="1:17" s="38" customFormat="1" ht="17.45" customHeight="1">
      <c r="A51" s="73"/>
      <c r="B51" s="39"/>
      <c r="C51" s="40"/>
      <c r="D51" s="41">
        <f t="shared" si="55"/>
        <v>0</v>
      </c>
      <c r="E51" s="42">
        <f t="shared" si="56"/>
        <v>0</v>
      </c>
      <c r="F51" s="86" t="str">
        <f t="shared" si="46"/>
        <v/>
      </c>
      <c r="G51" s="86" t="str">
        <f t="shared" si="47"/>
        <v/>
      </c>
      <c r="H51" s="44" t="str">
        <f t="shared" si="57"/>
        <v/>
      </c>
      <c r="I51" s="19" t="str">
        <f t="shared" si="58"/>
        <v/>
      </c>
      <c r="J51" s="19" t="e">
        <f t="shared" si="59"/>
        <v>#DIV/0!</v>
      </c>
      <c r="K51" s="19" t="str">
        <f t="shared" si="60"/>
        <v/>
      </c>
      <c r="L51" s="19" t="str">
        <f t="shared" si="61"/>
        <v/>
      </c>
      <c r="M51" s="60" t="str">
        <f t="shared" si="11"/>
        <v/>
      </c>
      <c r="N51" s="75" t="str">
        <f t="shared" si="52"/>
        <v/>
      </c>
      <c r="O51" s="69" t="str">
        <f t="shared" si="53"/>
        <v/>
      </c>
      <c r="P51" s="66"/>
      <c r="Q51" s="70" t="str">
        <f t="shared" si="54"/>
        <v/>
      </c>
    </row>
    <row r="52" spans="1:17" s="38" customFormat="1" ht="17.45" customHeight="1">
      <c r="A52" s="73"/>
      <c r="B52" s="39"/>
      <c r="C52" s="40"/>
      <c r="D52" s="41">
        <f t="shared" si="55"/>
        <v>0</v>
      </c>
      <c r="E52" s="42">
        <f t="shared" si="56"/>
        <v>0</v>
      </c>
      <c r="F52" s="86" t="str">
        <f t="shared" si="46"/>
        <v/>
      </c>
      <c r="G52" s="86" t="str">
        <f t="shared" si="47"/>
        <v/>
      </c>
      <c r="H52" s="44" t="str">
        <f t="shared" si="57"/>
        <v/>
      </c>
      <c r="I52" s="19" t="str">
        <f t="shared" si="58"/>
        <v/>
      </c>
      <c r="J52" s="19" t="e">
        <f t="shared" si="59"/>
        <v>#DIV/0!</v>
      </c>
      <c r="K52" s="19" t="str">
        <f t="shared" si="60"/>
        <v/>
      </c>
      <c r="L52" s="19" t="str">
        <f t="shared" si="61"/>
        <v/>
      </c>
      <c r="M52" s="60" t="str">
        <f t="shared" si="11"/>
        <v/>
      </c>
      <c r="N52" s="75" t="str">
        <f t="shared" si="52"/>
        <v/>
      </c>
      <c r="O52" s="69" t="str">
        <f t="shared" si="53"/>
        <v/>
      </c>
      <c r="P52" s="66"/>
      <c r="Q52" s="70" t="str">
        <f t="shared" si="54"/>
        <v/>
      </c>
    </row>
    <row r="53" spans="1:17" s="38" customFormat="1" ht="17.45" customHeight="1">
      <c r="A53" s="73"/>
      <c r="B53" s="39"/>
      <c r="C53" s="40"/>
      <c r="D53" s="41">
        <f t="shared" si="55"/>
        <v>0</v>
      </c>
      <c r="E53" s="42">
        <f t="shared" si="56"/>
        <v>0</v>
      </c>
      <c r="F53" s="86" t="str">
        <f t="shared" si="46"/>
        <v/>
      </c>
      <c r="G53" s="86" t="str">
        <f t="shared" si="47"/>
        <v/>
      </c>
      <c r="H53" s="44" t="str">
        <f t="shared" si="57"/>
        <v/>
      </c>
      <c r="I53" s="19" t="str">
        <f t="shared" si="58"/>
        <v/>
      </c>
      <c r="J53" s="19" t="e">
        <f t="shared" si="59"/>
        <v>#DIV/0!</v>
      </c>
      <c r="K53" s="19" t="str">
        <f t="shared" si="60"/>
        <v/>
      </c>
      <c r="L53" s="19" t="str">
        <f t="shared" si="61"/>
        <v/>
      </c>
      <c r="M53" s="60" t="str">
        <f t="shared" si="11"/>
        <v/>
      </c>
      <c r="N53" s="75" t="str">
        <f t="shared" si="52"/>
        <v/>
      </c>
      <c r="O53" s="69" t="str">
        <f t="shared" si="53"/>
        <v/>
      </c>
      <c r="P53" s="66"/>
      <c r="Q53" s="70" t="str">
        <f t="shared" si="54"/>
        <v/>
      </c>
    </row>
    <row r="54" spans="1:17" s="38" customFormat="1" ht="31.5" customHeight="1">
      <c r="A54" s="79" t="s">
        <v>50</v>
      </c>
      <c r="B54" s="45"/>
      <c r="C54" s="46"/>
      <c r="D54" s="45"/>
      <c r="E54" s="47"/>
      <c r="F54" s="48"/>
      <c r="G54" s="48"/>
      <c r="H54" s="49"/>
      <c r="I54" s="19"/>
      <c r="J54" s="19"/>
      <c r="K54" s="19"/>
      <c r="L54" s="19"/>
      <c r="M54" s="60"/>
      <c r="N54" s="75"/>
      <c r="O54" s="69"/>
      <c r="P54" s="66"/>
      <c r="Q54" s="70"/>
    </row>
    <row r="55" spans="1:17" s="38" customFormat="1" ht="17.45" customHeight="1">
      <c r="A55" s="73"/>
      <c r="B55" s="39"/>
      <c r="C55" s="40"/>
      <c r="D55" s="41">
        <f t="shared" ref="D55:D60" si="62">SUM($B$4-B55)</f>
        <v>0</v>
      </c>
      <c r="E55" s="42">
        <f t="shared" ref="E55:E60" si="63">SUM($B$5-C55)</f>
        <v>0</v>
      </c>
      <c r="F55" s="86" t="str">
        <f t="shared" ref="F55:F66" si="64">IF(ISERROR(B55/$B$4),"",(B55/$B$4))</f>
        <v/>
      </c>
      <c r="G55" s="86" t="str">
        <f t="shared" ref="G55:G66" si="65">IF(ISERROR(C55/$B$5),"",(C55/$B$5))</f>
        <v/>
      </c>
      <c r="H55" s="44" t="str">
        <f t="shared" ref="H55:H60" si="66">IF(ISERROR(F55-G55),"",(F55-G55))</f>
        <v/>
      </c>
      <c r="I55" s="19" t="str">
        <f t="shared" ref="I55:I60" si="67">IF(ISERROR((B55*E55)/(C55*D55)),"",(B55*E55/(C55*D55)))</f>
        <v/>
      </c>
      <c r="J55" s="19" t="e">
        <f t="shared" ref="J55:J60" si="68">POWER(1/B55+1/C55+1/D55+1/E55,1/2)</f>
        <v>#DIV/0!</v>
      </c>
      <c r="K55" s="19" t="str">
        <f t="shared" ref="K55:K60" si="69">IF(ISERROR(EXP(LN(I55)-1.96 *J55)),"",(EXP(LN(I55)-1.96*J55)))</f>
        <v/>
      </c>
      <c r="L55" s="19" t="str">
        <f t="shared" ref="L55:L60" si="70">IF(ISERROR(EXP(LN(I55)+1.96 *J55)),"",EXP(LN(I55)+1.96*J55))</f>
        <v/>
      </c>
      <c r="M55" s="60" t="str">
        <f t="shared" si="11"/>
        <v/>
      </c>
      <c r="N55" s="75" t="str">
        <f t="shared" ref="N55:N66" si="71">IF(AND($B$4&lt;&gt;"",$C$4&lt;&gt;"",B55&lt;&gt;"",C55&lt;&gt;""),IF(H55=0,1,(1-_xlfn.NORM.DIST(ABS(ABS(H55)/SQRT((B55+C55)/($B$4+$B$5)*(1-(B55+C55)/($B$4+$B$5))*((1/$B$4)+(1/$B$5)))),0,1,TRUE))*2),"")</f>
        <v/>
      </c>
      <c r="O55" s="69" t="str">
        <f t="shared" ref="O55:O66" si="72">IF(AND($B$4&lt;&gt;"",$C$4&lt;&gt;"",B55&lt;&gt;"",C55&lt;&gt;""),IF(AND(N55&lt;$B$6,M55&gt;1,AND(B55&gt;0,B55&lt;$B$4)),"Doers are " &amp; ROUND(M55,1)&amp;" more likely to give this response than Non-Doers.",IF(AND(N55&lt;$B$6,M55&gt;1,B55=$B$4),"Doers are more likely to give this response than Non-doers.","")),"")</f>
        <v/>
      </c>
      <c r="P55" s="66"/>
      <c r="Q55" s="70" t="str">
        <f t="shared" ref="Q55:Q66" si="73">IF(AND($B$4&lt;&gt;"",$C$4&lt;&gt;"",B55&lt;&gt;"",C55&lt;&gt;""),IF(AND(N55&lt;$B$6,M55&lt;1,AND(C55&gt;0,B55&gt;0)),"Non-doers are " &amp; ROUND(1/M55,1)&amp;" more likely to give this response than Doers.",IF(AND(N55&lt;$B$6,M55=0,B55=0),"Non-doers are more likely to give this response than Doers.","")),"")</f>
        <v/>
      </c>
    </row>
    <row r="56" spans="1:17" s="38" customFormat="1" ht="17.45" customHeight="1">
      <c r="A56" s="73"/>
      <c r="B56" s="39"/>
      <c r="C56" s="40"/>
      <c r="D56" s="41">
        <f t="shared" si="62"/>
        <v>0</v>
      </c>
      <c r="E56" s="42">
        <f t="shared" si="63"/>
        <v>0</v>
      </c>
      <c r="F56" s="86" t="str">
        <f t="shared" si="64"/>
        <v/>
      </c>
      <c r="G56" s="86" t="str">
        <f t="shared" si="65"/>
        <v/>
      </c>
      <c r="H56" s="44" t="str">
        <f t="shared" si="66"/>
        <v/>
      </c>
      <c r="I56" s="19" t="str">
        <f t="shared" si="67"/>
        <v/>
      </c>
      <c r="J56" s="19" t="e">
        <f t="shared" si="68"/>
        <v>#DIV/0!</v>
      </c>
      <c r="K56" s="19" t="str">
        <f t="shared" si="69"/>
        <v/>
      </c>
      <c r="L56" s="19" t="str">
        <f t="shared" si="70"/>
        <v/>
      </c>
      <c r="M56" s="60" t="str">
        <f t="shared" si="11"/>
        <v/>
      </c>
      <c r="N56" s="75" t="str">
        <f t="shared" si="71"/>
        <v/>
      </c>
      <c r="O56" s="69" t="str">
        <f t="shared" si="72"/>
        <v/>
      </c>
      <c r="P56" s="66"/>
      <c r="Q56" s="70" t="str">
        <f t="shared" si="73"/>
        <v/>
      </c>
    </row>
    <row r="57" spans="1:17" s="38" customFormat="1" ht="17.45" customHeight="1">
      <c r="A57" s="73"/>
      <c r="B57" s="39"/>
      <c r="C57" s="40"/>
      <c r="D57" s="41">
        <f t="shared" si="62"/>
        <v>0</v>
      </c>
      <c r="E57" s="42">
        <f t="shared" si="63"/>
        <v>0</v>
      </c>
      <c r="F57" s="86" t="str">
        <f t="shared" si="64"/>
        <v/>
      </c>
      <c r="G57" s="86" t="str">
        <f t="shared" si="65"/>
        <v/>
      </c>
      <c r="H57" s="44" t="str">
        <f t="shared" si="66"/>
        <v/>
      </c>
      <c r="I57" s="19" t="str">
        <f t="shared" si="67"/>
        <v/>
      </c>
      <c r="J57" s="19" t="e">
        <f t="shared" si="68"/>
        <v>#DIV/0!</v>
      </c>
      <c r="K57" s="19" t="str">
        <f t="shared" si="69"/>
        <v/>
      </c>
      <c r="L57" s="19" t="str">
        <f t="shared" si="70"/>
        <v/>
      </c>
      <c r="M57" s="60" t="str">
        <f t="shared" si="11"/>
        <v/>
      </c>
      <c r="N57" s="75" t="str">
        <f t="shared" si="71"/>
        <v/>
      </c>
      <c r="O57" s="69" t="str">
        <f t="shared" si="72"/>
        <v/>
      </c>
      <c r="P57" s="66"/>
      <c r="Q57" s="70" t="str">
        <f t="shared" si="73"/>
        <v/>
      </c>
    </row>
    <row r="58" spans="1:17" s="38" customFormat="1" ht="17.45" customHeight="1">
      <c r="A58" s="73"/>
      <c r="B58" s="39"/>
      <c r="C58" s="40"/>
      <c r="D58" s="41">
        <f t="shared" si="62"/>
        <v>0</v>
      </c>
      <c r="E58" s="42">
        <f t="shared" si="63"/>
        <v>0</v>
      </c>
      <c r="F58" s="86" t="str">
        <f t="shared" si="64"/>
        <v/>
      </c>
      <c r="G58" s="86" t="str">
        <f t="shared" si="65"/>
        <v/>
      </c>
      <c r="H58" s="44" t="str">
        <f t="shared" si="66"/>
        <v/>
      </c>
      <c r="I58" s="19" t="str">
        <f t="shared" si="67"/>
        <v/>
      </c>
      <c r="J58" s="19" t="e">
        <f t="shared" si="68"/>
        <v>#DIV/0!</v>
      </c>
      <c r="K58" s="19" t="str">
        <f t="shared" si="69"/>
        <v/>
      </c>
      <c r="L58" s="19" t="str">
        <f t="shared" si="70"/>
        <v/>
      </c>
      <c r="M58" s="60" t="str">
        <f t="shared" si="11"/>
        <v/>
      </c>
      <c r="N58" s="75" t="str">
        <f t="shared" si="71"/>
        <v/>
      </c>
      <c r="O58" s="69" t="str">
        <f t="shared" si="72"/>
        <v/>
      </c>
      <c r="P58" s="66"/>
      <c r="Q58" s="70" t="str">
        <f t="shared" si="73"/>
        <v/>
      </c>
    </row>
    <row r="59" spans="1:17" s="38" customFormat="1" ht="17.45" customHeight="1">
      <c r="A59" s="73"/>
      <c r="B59" s="39"/>
      <c r="C59" s="40"/>
      <c r="D59" s="41">
        <f t="shared" si="62"/>
        <v>0</v>
      </c>
      <c r="E59" s="42">
        <f t="shared" si="63"/>
        <v>0</v>
      </c>
      <c r="F59" s="86" t="str">
        <f t="shared" si="64"/>
        <v/>
      </c>
      <c r="G59" s="86" t="str">
        <f t="shared" si="65"/>
        <v/>
      </c>
      <c r="H59" s="44" t="str">
        <f t="shared" si="66"/>
        <v/>
      </c>
      <c r="I59" s="19" t="str">
        <f t="shared" si="67"/>
        <v/>
      </c>
      <c r="J59" s="19" t="e">
        <f t="shared" si="68"/>
        <v>#DIV/0!</v>
      </c>
      <c r="K59" s="19" t="str">
        <f t="shared" si="69"/>
        <v/>
      </c>
      <c r="L59" s="19" t="str">
        <f t="shared" si="70"/>
        <v/>
      </c>
      <c r="M59" s="60" t="str">
        <f t="shared" si="11"/>
        <v/>
      </c>
      <c r="N59" s="75" t="str">
        <f t="shared" si="71"/>
        <v/>
      </c>
      <c r="O59" s="69" t="str">
        <f t="shared" si="72"/>
        <v/>
      </c>
      <c r="P59" s="66"/>
      <c r="Q59" s="70" t="str">
        <f t="shared" si="73"/>
        <v/>
      </c>
    </row>
    <row r="60" spans="1:17" s="38" customFormat="1" ht="17.45" customHeight="1">
      <c r="A60" s="73"/>
      <c r="B60" s="39"/>
      <c r="C60" s="40"/>
      <c r="D60" s="41">
        <f t="shared" si="62"/>
        <v>0</v>
      </c>
      <c r="E60" s="42">
        <f t="shared" si="63"/>
        <v>0</v>
      </c>
      <c r="F60" s="86" t="str">
        <f t="shared" si="64"/>
        <v/>
      </c>
      <c r="G60" s="86" t="str">
        <f t="shared" si="65"/>
        <v/>
      </c>
      <c r="H60" s="44" t="str">
        <f t="shared" si="66"/>
        <v/>
      </c>
      <c r="I60" s="19" t="str">
        <f t="shared" si="67"/>
        <v/>
      </c>
      <c r="J60" s="19" t="e">
        <f t="shared" si="68"/>
        <v>#DIV/0!</v>
      </c>
      <c r="K60" s="19" t="str">
        <f t="shared" si="69"/>
        <v/>
      </c>
      <c r="L60" s="19" t="str">
        <f t="shared" si="70"/>
        <v/>
      </c>
      <c r="M60" s="60" t="str">
        <f t="shared" si="11"/>
        <v/>
      </c>
      <c r="N60" s="75" t="str">
        <f t="shared" si="71"/>
        <v/>
      </c>
      <c r="O60" s="69" t="str">
        <f t="shared" si="72"/>
        <v/>
      </c>
      <c r="P60" s="66"/>
      <c r="Q60" s="70" t="str">
        <f t="shared" si="73"/>
        <v/>
      </c>
    </row>
    <row r="61" spans="1:17" s="38" customFormat="1" ht="17.45" customHeight="1">
      <c r="A61" s="73"/>
      <c r="B61" s="39"/>
      <c r="C61" s="40"/>
      <c r="D61" s="41">
        <f t="shared" ref="D61:D66" si="74">SUM($B$4-B61)</f>
        <v>0</v>
      </c>
      <c r="E61" s="42">
        <f t="shared" ref="E61:E66" si="75">SUM($B$5-C61)</f>
        <v>0</v>
      </c>
      <c r="F61" s="86" t="str">
        <f t="shared" si="64"/>
        <v/>
      </c>
      <c r="G61" s="86" t="str">
        <f t="shared" si="65"/>
        <v/>
      </c>
      <c r="H61" s="44" t="str">
        <f t="shared" ref="H61:H66" si="76">IF(ISERROR(F61-G61),"",(F61-G61))</f>
        <v/>
      </c>
      <c r="I61" s="19" t="str">
        <f t="shared" ref="I61:I66" si="77">IF(ISERROR((B61*E61)/(C61*D61)),"",(B61*E61/(C61*D61)))</f>
        <v/>
      </c>
      <c r="J61" s="19" t="e">
        <f t="shared" ref="J61:J66" si="78">POWER(1/B61+1/C61+1/D61+1/E61,1/2)</f>
        <v>#DIV/0!</v>
      </c>
      <c r="K61" s="19" t="str">
        <f t="shared" ref="K61:K66" si="79">IF(ISERROR(EXP(LN(I61)-1.96 *J61)),"",(EXP(LN(I61)-1.96*J61)))</f>
        <v/>
      </c>
      <c r="L61" s="19" t="str">
        <f t="shared" ref="L61:L66" si="80">IF(ISERROR(EXP(LN(I61)+1.96 *J61)),"",EXP(LN(I61)+1.96*J61))</f>
        <v/>
      </c>
      <c r="M61" s="60" t="str">
        <f t="shared" ref="M61:M121" si="81">IF(ISERROR(($B$7*B61/(B61+D61)/(($B$7*B61/(B61+D61)+(1-$B$7)*C61/(C61+E61))))/($B$7*D61/(B61+D61)/(($B$7*D61/(B61+D61)+(1-$B$7)*E61/(C61+E61))))),"",($B$7*B61/(B61+D61)/(($B$7*B61/(B61+D61)+(1-$B$7)*C61/(C61+E61))))/($B$7*D61/(B61+D61)/(($B$7*D61/(B61+D61)+(1-$B$7)*E61/(C61+E61)))))</f>
        <v/>
      </c>
      <c r="N61" s="75" t="str">
        <f t="shared" si="71"/>
        <v/>
      </c>
      <c r="O61" s="69" t="str">
        <f t="shared" si="72"/>
        <v/>
      </c>
      <c r="P61" s="66"/>
      <c r="Q61" s="70" t="str">
        <f t="shared" si="73"/>
        <v/>
      </c>
    </row>
    <row r="62" spans="1:17" s="38" customFormat="1" ht="17.45" customHeight="1">
      <c r="A62" s="73"/>
      <c r="B62" s="39"/>
      <c r="C62" s="40"/>
      <c r="D62" s="41">
        <f t="shared" si="74"/>
        <v>0</v>
      </c>
      <c r="E62" s="42">
        <f t="shared" si="75"/>
        <v>0</v>
      </c>
      <c r="F62" s="86" t="str">
        <f t="shared" si="64"/>
        <v/>
      </c>
      <c r="G62" s="86" t="str">
        <f t="shared" si="65"/>
        <v/>
      </c>
      <c r="H62" s="44" t="str">
        <f t="shared" si="76"/>
        <v/>
      </c>
      <c r="I62" s="19" t="str">
        <f t="shared" si="77"/>
        <v/>
      </c>
      <c r="J62" s="19" t="e">
        <f t="shared" si="78"/>
        <v>#DIV/0!</v>
      </c>
      <c r="K62" s="19" t="str">
        <f t="shared" si="79"/>
        <v/>
      </c>
      <c r="L62" s="19" t="str">
        <f t="shared" si="80"/>
        <v/>
      </c>
      <c r="M62" s="60" t="str">
        <f t="shared" si="81"/>
        <v/>
      </c>
      <c r="N62" s="75" t="str">
        <f t="shared" si="71"/>
        <v/>
      </c>
      <c r="O62" s="69" t="str">
        <f t="shared" si="72"/>
        <v/>
      </c>
      <c r="P62" s="66"/>
      <c r="Q62" s="70" t="str">
        <f t="shared" si="73"/>
        <v/>
      </c>
    </row>
    <row r="63" spans="1:17" s="38" customFormat="1" ht="17.45" customHeight="1">
      <c r="A63" s="73"/>
      <c r="B63" s="39"/>
      <c r="C63" s="40"/>
      <c r="D63" s="41">
        <f t="shared" si="74"/>
        <v>0</v>
      </c>
      <c r="E63" s="42">
        <f t="shared" si="75"/>
        <v>0</v>
      </c>
      <c r="F63" s="86" t="str">
        <f t="shared" si="64"/>
        <v/>
      </c>
      <c r="G63" s="86" t="str">
        <f t="shared" si="65"/>
        <v/>
      </c>
      <c r="H63" s="44" t="str">
        <f t="shared" si="76"/>
        <v/>
      </c>
      <c r="I63" s="19" t="str">
        <f t="shared" si="77"/>
        <v/>
      </c>
      <c r="J63" s="19" t="e">
        <f t="shared" si="78"/>
        <v>#DIV/0!</v>
      </c>
      <c r="K63" s="19" t="str">
        <f t="shared" si="79"/>
        <v/>
      </c>
      <c r="L63" s="19" t="str">
        <f t="shared" si="80"/>
        <v/>
      </c>
      <c r="M63" s="60" t="str">
        <f t="shared" si="81"/>
        <v/>
      </c>
      <c r="N63" s="75" t="str">
        <f t="shared" si="71"/>
        <v/>
      </c>
      <c r="O63" s="69" t="str">
        <f t="shared" si="72"/>
        <v/>
      </c>
      <c r="P63" s="66"/>
      <c r="Q63" s="70" t="str">
        <f t="shared" si="73"/>
        <v/>
      </c>
    </row>
    <row r="64" spans="1:17" s="38" customFormat="1" ht="17.45" customHeight="1">
      <c r="A64" s="73"/>
      <c r="B64" s="39"/>
      <c r="C64" s="40"/>
      <c r="D64" s="41">
        <f t="shared" si="74"/>
        <v>0</v>
      </c>
      <c r="E64" s="42">
        <f t="shared" si="75"/>
        <v>0</v>
      </c>
      <c r="F64" s="86" t="str">
        <f t="shared" si="64"/>
        <v/>
      </c>
      <c r="G64" s="86" t="str">
        <f t="shared" si="65"/>
        <v/>
      </c>
      <c r="H64" s="44" t="str">
        <f t="shared" si="76"/>
        <v/>
      </c>
      <c r="I64" s="19" t="str">
        <f t="shared" si="77"/>
        <v/>
      </c>
      <c r="J64" s="19" t="e">
        <f t="shared" si="78"/>
        <v>#DIV/0!</v>
      </c>
      <c r="K64" s="19" t="str">
        <f t="shared" si="79"/>
        <v/>
      </c>
      <c r="L64" s="19" t="str">
        <f t="shared" si="80"/>
        <v/>
      </c>
      <c r="M64" s="60" t="str">
        <f t="shared" si="81"/>
        <v/>
      </c>
      <c r="N64" s="75" t="str">
        <f t="shared" si="71"/>
        <v/>
      </c>
      <c r="O64" s="69" t="str">
        <f t="shared" si="72"/>
        <v/>
      </c>
      <c r="P64" s="66"/>
      <c r="Q64" s="70" t="str">
        <f t="shared" si="73"/>
        <v/>
      </c>
    </row>
    <row r="65" spans="1:17" s="38" customFormat="1" ht="17.45" customHeight="1">
      <c r="A65" s="73"/>
      <c r="B65" s="39"/>
      <c r="C65" s="40"/>
      <c r="D65" s="41">
        <f t="shared" si="74"/>
        <v>0</v>
      </c>
      <c r="E65" s="42">
        <f t="shared" si="75"/>
        <v>0</v>
      </c>
      <c r="F65" s="86" t="str">
        <f t="shared" si="64"/>
        <v/>
      </c>
      <c r="G65" s="86" t="str">
        <f t="shared" si="65"/>
        <v/>
      </c>
      <c r="H65" s="44" t="str">
        <f t="shared" si="76"/>
        <v/>
      </c>
      <c r="I65" s="19" t="str">
        <f t="shared" si="77"/>
        <v/>
      </c>
      <c r="J65" s="19" t="e">
        <f t="shared" si="78"/>
        <v>#DIV/0!</v>
      </c>
      <c r="K65" s="19" t="str">
        <f t="shared" si="79"/>
        <v/>
      </c>
      <c r="L65" s="19" t="str">
        <f t="shared" si="80"/>
        <v/>
      </c>
      <c r="M65" s="60" t="str">
        <f t="shared" si="81"/>
        <v/>
      </c>
      <c r="N65" s="75" t="str">
        <f t="shared" si="71"/>
        <v/>
      </c>
      <c r="O65" s="69" t="str">
        <f t="shared" si="72"/>
        <v/>
      </c>
      <c r="P65" s="66"/>
      <c r="Q65" s="70" t="str">
        <f t="shared" si="73"/>
        <v/>
      </c>
    </row>
    <row r="66" spans="1:17" s="38" customFormat="1" ht="17.45" customHeight="1">
      <c r="A66" s="73"/>
      <c r="B66" s="39"/>
      <c r="C66" s="40"/>
      <c r="D66" s="41">
        <f t="shared" si="74"/>
        <v>0</v>
      </c>
      <c r="E66" s="42">
        <f t="shared" si="75"/>
        <v>0</v>
      </c>
      <c r="F66" s="86" t="str">
        <f t="shared" si="64"/>
        <v/>
      </c>
      <c r="G66" s="86" t="str">
        <f t="shared" si="65"/>
        <v/>
      </c>
      <c r="H66" s="44" t="str">
        <f t="shared" si="76"/>
        <v/>
      </c>
      <c r="I66" s="19" t="str">
        <f t="shared" si="77"/>
        <v/>
      </c>
      <c r="J66" s="19" t="e">
        <f t="shared" si="78"/>
        <v>#DIV/0!</v>
      </c>
      <c r="K66" s="19" t="str">
        <f t="shared" si="79"/>
        <v/>
      </c>
      <c r="L66" s="19" t="str">
        <f t="shared" si="80"/>
        <v/>
      </c>
      <c r="M66" s="60" t="str">
        <f t="shared" si="81"/>
        <v/>
      </c>
      <c r="N66" s="75" t="str">
        <f t="shared" si="71"/>
        <v/>
      </c>
      <c r="O66" s="69" t="str">
        <f t="shared" si="72"/>
        <v/>
      </c>
      <c r="P66" s="66"/>
      <c r="Q66" s="70" t="str">
        <f t="shared" si="73"/>
        <v/>
      </c>
    </row>
    <row r="67" spans="1:17" s="50" customFormat="1" ht="35.25" customHeight="1">
      <c r="A67" s="79" t="s">
        <v>47</v>
      </c>
      <c r="B67" s="45"/>
      <c r="C67" s="46"/>
      <c r="D67" s="45"/>
      <c r="E67" s="47"/>
      <c r="F67" s="48"/>
      <c r="G67" s="48"/>
      <c r="H67" s="49"/>
      <c r="I67" s="19"/>
      <c r="J67" s="19"/>
      <c r="K67" s="19"/>
      <c r="L67" s="19"/>
      <c r="M67" s="60"/>
      <c r="N67" s="75"/>
      <c r="O67" s="69"/>
      <c r="P67" s="66"/>
      <c r="Q67" s="70"/>
    </row>
    <row r="68" spans="1:17" s="38" customFormat="1" ht="17.45" customHeight="1">
      <c r="A68" s="82" t="s">
        <v>13</v>
      </c>
      <c r="B68" s="39"/>
      <c r="C68" s="40"/>
      <c r="D68" s="41">
        <f t="shared" ref="D68:D72" si="82">SUM($B$4-B68)</f>
        <v>0</v>
      </c>
      <c r="E68" s="42">
        <f t="shared" ref="E68:E72" si="83">SUM($B$5-C68)</f>
        <v>0</v>
      </c>
      <c r="F68" s="86" t="str">
        <f t="shared" ref="F68:F84" si="84">IF(ISERROR(B68/$B$4),"",(B68/$B$4))</f>
        <v/>
      </c>
      <c r="G68" s="86" t="str">
        <f t="shared" ref="G68:G84" si="85">IF(ISERROR(C68/$B$5),"",(C68/$B$5))</f>
        <v/>
      </c>
      <c r="H68" s="44" t="str">
        <f t="shared" ref="H68:H72" si="86">IF(ISERROR(F68-G68),"",(F68-G68))</f>
        <v/>
      </c>
      <c r="I68" s="19" t="str">
        <f t="shared" ref="I68:I72" si="87">IF(ISERROR((B68*E68)/(C68*D68)),"",(B68*E68/(C68*D68)))</f>
        <v/>
      </c>
      <c r="J68" s="19" t="e">
        <f>POWER(1/B68+1/C68+1/D68+1/E68,1/2)</f>
        <v>#DIV/0!</v>
      </c>
      <c r="K68" s="19" t="str">
        <f t="shared" ref="K68:K72" si="88">IF(ISERROR(EXP(LN(I68)-1.96 *J68)),"",(EXP(LN(I68)-1.96*J68)))</f>
        <v/>
      </c>
      <c r="L68" s="19" t="str">
        <f t="shared" ref="L68:L72" si="89">IF(ISERROR(EXP(LN(I68)+1.96 *J68)),"",EXP(LN(I68)+1.96*J68))</f>
        <v/>
      </c>
      <c r="M68" s="60" t="str">
        <f t="shared" si="81"/>
        <v/>
      </c>
      <c r="N68" s="75" t="str">
        <f t="shared" ref="N68:N72" si="90">IF(AND($B$4&lt;&gt;"",$C$4&lt;&gt;"",B68&lt;&gt;"",C68&lt;&gt;""),IF(H68=0,1,(1-_xlfn.NORM.DIST(ABS(ABS(H68)/SQRT((B68+C68)/($B$4+$B$5)*(1-(B68+C68)/($B$4+$B$5))*((1/$B$4)+(1/$B$5)))),0,1,TRUE))*2),"")</f>
        <v/>
      </c>
      <c r="O68" s="69" t="str">
        <f t="shared" ref="O68:O72" si="91">IF(AND($B$4&lt;&gt;"",$C$4&lt;&gt;"",B68&lt;&gt;"",C68&lt;&gt;""),IF(AND(N68&lt;$B$6,M68&gt;1,AND(B68&gt;0,B68&lt;$B$4)),"Doers are " &amp; ROUND(M68,1)&amp;" more likely to give this response than Non-Doers.",IF(AND(N68&lt;$B$6,M68&gt;1,B68=$B$4),"Doers are more likely to give this response than Non-doers.","")),"")</f>
        <v/>
      </c>
      <c r="P68" s="66"/>
      <c r="Q68" s="70" t="str">
        <f t="shared" ref="Q68:Q72" si="92">IF(AND($B$4&lt;&gt;"",$C$4&lt;&gt;"",B68&lt;&gt;"",C68&lt;&gt;""),IF(AND(N68&lt;$B$6,M68&lt;1,AND(C68&gt;0,B68&gt;0)),"Non-doers are " &amp; ROUND(1/M68,1)&amp;" more likely to give this response than Doers.",IF(AND(N68&lt;$B$6,M68=0,B68=0),"Non-doers are more likely to give this response than Doers.","")),"")</f>
        <v/>
      </c>
    </row>
    <row r="69" spans="1:17" s="38" customFormat="1" ht="17.45" customHeight="1">
      <c r="A69" s="82" t="s">
        <v>26</v>
      </c>
      <c r="B69" s="39"/>
      <c r="C69" s="40"/>
      <c r="D69" s="41">
        <f t="shared" si="82"/>
        <v>0</v>
      </c>
      <c r="E69" s="42">
        <f t="shared" si="83"/>
        <v>0</v>
      </c>
      <c r="F69" s="86" t="str">
        <f t="shared" si="84"/>
        <v/>
      </c>
      <c r="G69" s="86" t="str">
        <f t="shared" si="85"/>
        <v/>
      </c>
      <c r="H69" s="44" t="str">
        <f t="shared" si="86"/>
        <v/>
      </c>
      <c r="I69" s="19" t="str">
        <f t="shared" si="87"/>
        <v/>
      </c>
      <c r="J69" s="19" t="e">
        <f>POWER(1/B69+1/C69+1/D69+1/E69,1/2)</f>
        <v>#DIV/0!</v>
      </c>
      <c r="K69" s="19" t="str">
        <f t="shared" si="88"/>
        <v/>
      </c>
      <c r="L69" s="19" t="str">
        <f t="shared" si="89"/>
        <v/>
      </c>
      <c r="M69" s="60" t="str">
        <f t="shared" si="81"/>
        <v/>
      </c>
      <c r="N69" s="75" t="str">
        <f t="shared" si="90"/>
        <v/>
      </c>
      <c r="O69" s="69" t="str">
        <f t="shared" si="91"/>
        <v/>
      </c>
      <c r="P69" s="66"/>
      <c r="Q69" s="70" t="str">
        <f t="shared" si="92"/>
        <v/>
      </c>
    </row>
    <row r="70" spans="1:17" s="38" customFormat="1" ht="17.45" customHeight="1">
      <c r="A70" s="82" t="s">
        <v>14</v>
      </c>
      <c r="B70" s="39"/>
      <c r="C70" s="40"/>
      <c r="D70" s="41">
        <f t="shared" si="82"/>
        <v>0</v>
      </c>
      <c r="E70" s="42">
        <f t="shared" si="83"/>
        <v>0</v>
      </c>
      <c r="F70" s="86" t="str">
        <f t="shared" si="84"/>
        <v/>
      </c>
      <c r="G70" s="86" t="str">
        <f t="shared" si="85"/>
        <v/>
      </c>
      <c r="H70" s="44" t="str">
        <f t="shared" si="86"/>
        <v/>
      </c>
      <c r="I70" s="19" t="str">
        <f t="shared" si="87"/>
        <v/>
      </c>
      <c r="J70" s="19" t="e">
        <f>POWER(1/B70+1/C70+1/D70+1/E70,1/2)</f>
        <v>#DIV/0!</v>
      </c>
      <c r="K70" s="19" t="str">
        <f t="shared" si="88"/>
        <v/>
      </c>
      <c r="L70" s="19" t="str">
        <f t="shared" si="89"/>
        <v/>
      </c>
      <c r="M70" s="60" t="str">
        <f t="shared" si="81"/>
        <v/>
      </c>
      <c r="N70" s="75" t="str">
        <f t="shared" si="90"/>
        <v/>
      </c>
      <c r="O70" s="69" t="str">
        <f t="shared" si="91"/>
        <v/>
      </c>
      <c r="P70" s="66"/>
      <c r="Q70" s="70" t="str">
        <f t="shared" si="92"/>
        <v/>
      </c>
    </row>
    <row r="71" spans="1:17" s="38" customFormat="1" ht="17.45" customHeight="1">
      <c r="A71" s="83" t="s">
        <v>15</v>
      </c>
      <c r="B71" s="39"/>
      <c r="C71" s="40"/>
      <c r="D71" s="41">
        <f t="shared" si="82"/>
        <v>0</v>
      </c>
      <c r="E71" s="42">
        <f t="shared" si="83"/>
        <v>0</v>
      </c>
      <c r="F71" s="86" t="str">
        <f t="shared" si="84"/>
        <v/>
      </c>
      <c r="G71" s="86" t="str">
        <f t="shared" si="85"/>
        <v/>
      </c>
      <c r="H71" s="44" t="str">
        <f t="shared" si="86"/>
        <v/>
      </c>
      <c r="I71" s="19" t="str">
        <f t="shared" si="87"/>
        <v/>
      </c>
      <c r="J71" s="19" t="e">
        <f>POWER(1/B71+1/C71+1/D71+1/E71,1/2)</f>
        <v>#DIV/0!</v>
      </c>
      <c r="K71" s="19" t="str">
        <f t="shared" si="88"/>
        <v/>
      </c>
      <c r="L71" s="19" t="str">
        <f t="shared" si="89"/>
        <v/>
      </c>
      <c r="M71" s="60" t="str">
        <f t="shared" si="81"/>
        <v/>
      </c>
      <c r="N71" s="75" t="str">
        <f t="shared" si="90"/>
        <v/>
      </c>
      <c r="O71" s="69" t="str">
        <f t="shared" si="91"/>
        <v/>
      </c>
      <c r="P71" s="66"/>
      <c r="Q71" s="70" t="str">
        <f t="shared" si="92"/>
        <v/>
      </c>
    </row>
    <row r="72" spans="1:17" s="38" customFormat="1" ht="17.45" customHeight="1">
      <c r="A72" s="73"/>
      <c r="B72" s="39"/>
      <c r="C72" s="40"/>
      <c r="D72" s="41">
        <f t="shared" si="82"/>
        <v>0</v>
      </c>
      <c r="E72" s="42">
        <f t="shared" si="83"/>
        <v>0</v>
      </c>
      <c r="F72" s="86" t="str">
        <f t="shared" si="84"/>
        <v/>
      </c>
      <c r="G72" s="86" t="str">
        <f t="shared" si="85"/>
        <v/>
      </c>
      <c r="H72" s="44" t="str">
        <f t="shared" si="86"/>
        <v/>
      </c>
      <c r="I72" s="19" t="str">
        <f t="shared" si="87"/>
        <v/>
      </c>
      <c r="J72" s="19" t="s">
        <v>1</v>
      </c>
      <c r="K72" s="19" t="str">
        <f t="shared" si="88"/>
        <v/>
      </c>
      <c r="L72" s="19" t="str">
        <f t="shared" si="89"/>
        <v/>
      </c>
      <c r="M72" s="60" t="str">
        <f t="shared" si="81"/>
        <v/>
      </c>
      <c r="N72" s="75" t="str">
        <f t="shared" si="90"/>
        <v/>
      </c>
      <c r="O72" s="69" t="str">
        <f t="shared" si="91"/>
        <v/>
      </c>
      <c r="P72" s="66"/>
      <c r="Q72" s="70" t="str">
        <f t="shared" si="92"/>
        <v/>
      </c>
    </row>
    <row r="73" spans="1:17" s="38" customFormat="1" ht="34.5" customHeight="1">
      <c r="A73" s="80" t="s">
        <v>48</v>
      </c>
      <c r="B73" s="88"/>
      <c r="C73" s="89"/>
      <c r="D73" s="90"/>
      <c r="E73" s="91"/>
      <c r="F73" s="92"/>
      <c r="G73" s="92"/>
      <c r="H73" s="93"/>
      <c r="I73" s="94"/>
      <c r="J73" s="94"/>
      <c r="K73" s="94"/>
      <c r="L73" s="94"/>
      <c r="M73" s="95"/>
      <c r="N73" s="95"/>
      <c r="O73" s="96"/>
      <c r="P73" s="97"/>
      <c r="Q73" s="98"/>
    </row>
    <row r="74" spans="1:17" s="38" customFormat="1" ht="17.45" customHeight="1">
      <c r="A74" s="73"/>
      <c r="B74" s="39"/>
      <c r="C74" s="40"/>
      <c r="D74" s="41">
        <f t="shared" ref="D74:D83" si="93">SUM($B$4-B74)</f>
        <v>0</v>
      </c>
      <c r="E74" s="42">
        <f t="shared" ref="E74:E83" si="94">SUM($B$5-C74)</f>
        <v>0</v>
      </c>
      <c r="F74" s="86" t="str">
        <f t="shared" si="84"/>
        <v/>
      </c>
      <c r="G74" s="86" t="str">
        <f t="shared" si="85"/>
        <v/>
      </c>
      <c r="H74" s="44" t="str">
        <f t="shared" ref="H74:H83" si="95">IF(ISERROR(F74-G74),"",(F74-G74))</f>
        <v/>
      </c>
      <c r="I74" s="19" t="str">
        <f t="shared" ref="I74:I83" si="96">IF(ISERROR((B74*E74)/(C74*D74)),"",(B74*E74/(C74*D74)))</f>
        <v/>
      </c>
      <c r="J74" s="19" t="e">
        <f t="shared" ref="J74:J83" si="97">POWER(1/B74+1/C74+1/D74+1/E74,1/2)</f>
        <v>#DIV/0!</v>
      </c>
      <c r="K74" s="19" t="str">
        <f t="shared" ref="K74:K83" si="98">IF(ISERROR(EXP(LN(I74)-1.96 *J74)),"",(EXP(LN(I74)-1.96*J74)))</f>
        <v/>
      </c>
      <c r="L74" s="19" t="str">
        <f t="shared" ref="L74:L83" si="99">IF(ISERROR(EXP(LN(I74)+1.96 *J74)),"",EXP(LN(I74)+1.96*J74))</f>
        <v/>
      </c>
      <c r="M74" s="60" t="str">
        <f t="shared" si="81"/>
        <v/>
      </c>
      <c r="N74" s="75" t="str">
        <f t="shared" ref="N74:N84" si="100">IF(AND($B$4&lt;&gt;"",$C$4&lt;&gt;"",B74&lt;&gt;"",C74&lt;&gt;""),IF(H74=0,1,(1-_xlfn.NORM.DIST(ABS(ABS(H74)/SQRT((B74+C74)/($B$4+$B$5)*(1-(B74+C74)/($B$4+$B$5))*((1/$B$4)+(1/$B$5)))),0,1,TRUE))*2),"")</f>
        <v/>
      </c>
      <c r="O74" s="69" t="str">
        <f t="shared" ref="O74:O84" si="101">IF(AND($B$4&lt;&gt;"",$C$4&lt;&gt;"",B74&lt;&gt;"",C74&lt;&gt;""),IF(AND(N74&lt;$B$6,M74&gt;1,AND(B74&gt;0,B74&lt;$B$4)),"Doers are " &amp; ROUND(M74,1)&amp;" more likely to give this response than Non-Doers.",IF(AND(N74&lt;$B$6,M74&gt;1,B74=$B$4),"Doers are more likely to give this response than Non-doers.","")),"")</f>
        <v/>
      </c>
      <c r="P74" s="66"/>
      <c r="Q74" s="70" t="str">
        <f t="shared" ref="Q74:Q84" si="102">IF(AND($B$4&lt;&gt;"",$C$4&lt;&gt;"",B74&lt;&gt;"",C74&lt;&gt;""),IF(AND(N74&lt;$B$6,M74&lt;1,AND(C74&gt;0,B74&gt;0)),"Non-doers are " &amp; ROUND(1/M74,1)&amp;" more likely to give this response than Doers.",IF(AND(N74&lt;$B$6,M74=0,B74=0),"Non-doers are more likely to give this response than Doers.","")),"")</f>
        <v/>
      </c>
    </row>
    <row r="75" spans="1:17" s="38" customFormat="1" ht="17.45" customHeight="1">
      <c r="A75" s="73"/>
      <c r="B75" s="39"/>
      <c r="C75" s="40"/>
      <c r="D75" s="41">
        <f t="shared" si="93"/>
        <v>0</v>
      </c>
      <c r="E75" s="42">
        <f t="shared" si="94"/>
        <v>0</v>
      </c>
      <c r="F75" s="86" t="str">
        <f t="shared" si="84"/>
        <v/>
      </c>
      <c r="G75" s="86" t="str">
        <f t="shared" si="85"/>
        <v/>
      </c>
      <c r="H75" s="44" t="str">
        <f t="shared" si="95"/>
        <v/>
      </c>
      <c r="I75" s="19" t="str">
        <f t="shared" si="96"/>
        <v/>
      </c>
      <c r="J75" s="19" t="e">
        <f t="shared" si="97"/>
        <v>#DIV/0!</v>
      </c>
      <c r="K75" s="19" t="str">
        <f t="shared" si="98"/>
        <v/>
      </c>
      <c r="L75" s="19" t="str">
        <f t="shared" si="99"/>
        <v/>
      </c>
      <c r="M75" s="60" t="str">
        <f t="shared" si="81"/>
        <v/>
      </c>
      <c r="N75" s="75" t="str">
        <f t="shared" si="100"/>
        <v/>
      </c>
      <c r="O75" s="69" t="str">
        <f t="shared" si="101"/>
        <v/>
      </c>
      <c r="P75" s="66"/>
      <c r="Q75" s="70" t="str">
        <f t="shared" si="102"/>
        <v/>
      </c>
    </row>
    <row r="76" spans="1:17" s="38" customFormat="1" ht="17.45" customHeight="1">
      <c r="A76" s="73"/>
      <c r="B76" s="39"/>
      <c r="C76" s="40"/>
      <c r="D76" s="41">
        <f t="shared" si="93"/>
        <v>0</v>
      </c>
      <c r="E76" s="42">
        <f t="shared" si="94"/>
        <v>0</v>
      </c>
      <c r="F76" s="86" t="str">
        <f t="shared" si="84"/>
        <v/>
      </c>
      <c r="G76" s="86" t="str">
        <f t="shared" si="85"/>
        <v/>
      </c>
      <c r="H76" s="44" t="str">
        <f t="shared" si="95"/>
        <v/>
      </c>
      <c r="I76" s="19" t="str">
        <f t="shared" si="96"/>
        <v/>
      </c>
      <c r="J76" s="19" t="e">
        <f t="shared" si="97"/>
        <v>#DIV/0!</v>
      </c>
      <c r="K76" s="19" t="str">
        <f t="shared" si="98"/>
        <v/>
      </c>
      <c r="L76" s="19" t="str">
        <f t="shared" si="99"/>
        <v/>
      </c>
      <c r="M76" s="60" t="str">
        <f t="shared" si="81"/>
        <v/>
      </c>
      <c r="N76" s="75" t="str">
        <f t="shared" si="100"/>
        <v/>
      </c>
      <c r="O76" s="69" t="str">
        <f t="shared" si="101"/>
        <v/>
      </c>
      <c r="P76" s="66"/>
      <c r="Q76" s="70" t="str">
        <f t="shared" si="102"/>
        <v/>
      </c>
    </row>
    <row r="77" spans="1:17" s="38" customFormat="1" ht="17.45" customHeight="1">
      <c r="A77" s="73"/>
      <c r="B77" s="39"/>
      <c r="C77" s="40"/>
      <c r="D77" s="41">
        <f t="shared" si="93"/>
        <v>0</v>
      </c>
      <c r="E77" s="42">
        <f t="shared" si="94"/>
        <v>0</v>
      </c>
      <c r="F77" s="86" t="str">
        <f t="shared" si="84"/>
        <v/>
      </c>
      <c r="G77" s="86" t="str">
        <f t="shared" si="85"/>
        <v/>
      </c>
      <c r="H77" s="44" t="str">
        <f t="shared" si="95"/>
        <v/>
      </c>
      <c r="I77" s="19" t="str">
        <f t="shared" si="96"/>
        <v/>
      </c>
      <c r="J77" s="19" t="e">
        <f t="shared" si="97"/>
        <v>#DIV/0!</v>
      </c>
      <c r="K77" s="19" t="str">
        <f t="shared" si="98"/>
        <v/>
      </c>
      <c r="L77" s="19" t="str">
        <f t="shared" si="99"/>
        <v/>
      </c>
      <c r="M77" s="60" t="str">
        <f t="shared" si="81"/>
        <v/>
      </c>
      <c r="N77" s="75" t="str">
        <f t="shared" si="100"/>
        <v/>
      </c>
      <c r="O77" s="69" t="str">
        <f t="shared" si="101"/>
        <v/>
      </c>
      <c r="P77" s="66"/>
      <c r="Q77" s="70" t="str">
        <f t="shared" si="102"/>
        <v/>
      </c>
    </row>
    <row r="78" spans="1:17" s="38" customFormat="1" ht="17.45" customHeight="1">
      <c r="A78" s="73"/>
      <c r="B78" s="39"/>
      <c r="C78" s="40"/>
      <c r="D78" s="41">
        <f t="shared" si="93"/>
        <v>0</v>
      </c>
      <c r="E78" s="42">
        <f t="shared" si="94"/>
        <v>0</v>
      </c>
      <c r="F78" s="86" t="str">
        <f t="shared" si="84"/>
        <v/>
      </c>
      <c r="G78" s="86" t="str">
        <f t="shared" si="85"/>
        <v/>
      </c>
      <c r="H78" s="44" t="str">
        <f t="shared" si="95"/>
        <v/>
      </c>
      <c r="I78" s="19" t="str">
        <f t="shared" si="96"/>
        <v/>
      </c>
      <c r="J78" s="19" t="e">
        <f t="shared" si="97"/>
        <v>#DIV/0!</v>
      </c>
      <c r="K78" s="19" t="str">
        <f t="shared" si="98"/>
        <v/>
      </c>
      <c r="L78" s="19" t="str">
        <f t="shared" si="99"/>
        <v/>
      </c>
      <c r="M78" s="60" t="str">
        <f t="shared" si="81"/>
        <v/>
      </c>
      <c r="N78" s="75" t="str">
        <f t="shared" si="100"/>
        <v/>
      </c>
      <c r="O78" s="69" t="str">
        <f t="shared" si="101"/>
        <v/>
      </c>
      <c r="P78" s="66"/>
      <c r="Q78" s="70" t="str">
        <f t="shared" si="102"/>
        <v/>
      </c>
    </row>
    <row r="79" spans="1:17" s="38" customFormat="1" ht="17.45" customHeight="1">
      <c r="A79" s="73"/>
      <c r="B79" s="39"/>
      <c r="C79" s="40"/>
      <c r="D79" s="41">
        <f t="shared" si="93"/>
        <v>0</v>
      </c>
      <c r="E79" s="42">
        <f t="shared" si="94"/>
        <v>0</v>
      </c>
      <c r="F79" s="86" t="str">
        <f t="shared" si="84"/>
        <v/>
      </c>
      <c r="G79" s="86" t="str">
        <f t="shared" si="85"/>
        <v/>
      </c>
      <c r="H79" s="44" t="str">
        <f t="shared" si="95"/>
        <v/>
      </c>
      <c r="I79" s="19" t="str">
        <f t="shared" si="96"/>
        <v/>
      </c>
      <c r="J79" s="19" t="e">
        <f t="shared" si="97"/>
        <v>#DIV/0!</v>
      </c>
      <c r="K79" s="19" t="str">
        <f t="shared" si="98"/>
        <v/>
      </c>
      <c r="L79" s="19" t="str">
        <f t="shared" si="99"/>
        <v/>
      </c>
      <c r="M79" s="60" t="str">
        <f t="shared" si="81"/>
        <v/>
      </c>
      <c r="N79" s="75" t="str">
        <f t="shared" si="100"/>
        <v/>
      </c>
      <c r="O79" s="69" t="str">
        <f t="shared" si="101"/>
        <v/>
      </c>
      <c r="P79" s="66"/>
      <c r="Q79" s="70" t="str">
        <f t="shared" si="102"/>
        <v/>
      </c>
    </row>
    <row r="80" spans="1:17" s="38" customFormat="1" ht="17.45" customHeight="1">
      <c r="A80" s="73"/>
      <c r="B80" s="39"/>
      <c r="C80" s="40"/>
      <c r="D80" s="41">
        <f t="shared" si="93"/>
        <v>0</v>
      </c>
      <c r="E80" s="42">
        <f t="shared" si="94"/>
        <v>0</v>
      </c>
      <c r="F80" s="86" t="str">
        <f t="shared" si="84"/>
        <v/>
      </c>
      <c r="G80" s="86" t="str">
        <f t="shared" si="85"/>
        <v/>
      </c>
      <c r="H80" s="44" t="str">
        <f t="shared" si="95"/>
        <v/>
      </c>
      <c r="I80" s="19" t="str">
        <f t="shared" si="96"/>
        <v/>
      </c>
      <c r="J80" s="19" t="e">
        <f t="shared" si="97"/>
        <v>#DIV/0!</v>
      </c>
      <c r="K80" s="19" t="str">
        <f t="shared" si="98"/>
        <v/>
      </c>
      <c r="L80" s="19" t="str">
        <f t="shared" si="99"/>
        <v/>
      </c>
      <c r="M80" s="60" t="str">
        <f t="shared" si="81"/>
        <v/>
      </c>
      <c r="N80" s="75" t="str">
        <f t="shared" si="100"/>
        <v/>
      </c>
      <c r="O80" s="69" t="str">
        <f t="shared" si="101"/>
        <v/>
      </c>
      <c r="P80" s="66"/>
      <c r="Q80" s="70" t="str">
        <f t="shared" si="102"/>
        <v/>
      </c>
    </row>
    <row r="81" spans="1:17" s="38" customFormat="1" ht="17.45" customHeight="1">
      <c r="A81" s="73"/>
      <c r="B81" s="39"/>
      <c r="C81" s="40"/>
      <c r="D81" s="41">
        <f t="shared" si="93"/>
        <v>0</v>
      </c>
      <c r="E81" s="42">
        <f t="shared" si="94"/>
        <v>0</v>
      </c>
      <c r="F81" s="86" t="str">
        <f t="shared" si="84"/>
        <v/>
      </c>
      <c r="G81" s="86" t="str">
        <f t="shared" si="85"/>
        <v/>
      </c>
      <c r="H81" s="44" t="str">
        <f t="shared" si="95"/>
        <v/>
      </c>
      <c r="I81" s="19" t="str">
        <f t="shared" si="96"/>
        <v/>
      </c>
      <c r="J81" s="19" t="e">
        <f t="shared" si="97"/>
        <v>#DIV/0!</v>
      </c>
      <c r="K81" s="19" t="str">
        <f t="shared" si="98"/>
        <v/>
      </c>
      <c r="L81" s="19" t="str">
        <f t="shared" si="99"/>
        <v/>
      </c>
      <c r="M81" s="60" t="str">
        <f t="shared" si="81"/>
        <v/>
      </c>
      <c r="N81" s="75" t="str">
        <f t="shared" si="100"/>
        <v/>
      </c>
      <c r="O81" s="69" t="str">
        <f t="shared" si="101"/>
        <v/>
      </c>
      <c r="P81" s="66"/>
      <c r="Q81" s="70" t="str">
        <f t="shared" si="102"/>
        <v/>
      </c>
    </row>
    <row r="82" spans="1:17" s="38" customFormat="1" ht="17.45" customHeight="1">
      <c r="A82" s="73"/>
      <c r="B82" s="39"/>
      <c r="C82" s="40"/>
      <c r="D82" s="41">
        <f t="shared" si="93"/>
        <v>0</v>
      </c>
      <c r="E82" s="42">
        <f t="shared" si="94"/>
        <v>0</v>
      </c>
      <c r="F82" s="86" t="str">
        <f t="shared" si="84"/>
        <v/>
      </c>
      <c r="G82" s="86" t="str">
        <f t="shared" si="85"/>
        <v/>
      </c>
      <c r="H82" s="44" t="str">
        <f t="shared" si="95"/>
        <v/>
      </c>
      <c r="I82" s="19" t="str">
        <f t="shared" si="96"/>
        <v/>
      </c>
      <c r="J82" s="19" t="e">
        <f t="shared" si="97"/>
        <v>#DIV/0!</v>
      </c>
      <c r="K82" s="19" t="str">
        <f t="shared" si="98"/>
        <v/>
      </c>
      <c r="L82" s="19" t="str">
        <f t="shared" si="99"/>
        <v/>
      </c>
      <c r="M82" s="60" t="str">
        <f t="shared" si="81"/>
        <v/>
      </c>
      <c r="N82" s="75" t="str">
        <f t="shared" si="100"/>
        <v/>
      </c>
      <c r="O82" s="69" t="str">
        <f t="shared" si="101"/>
        <v/>
      </c>
      <c r="P82" s="66"/>
      <c r="Q82" s="70" t="str">
        <f t="shared" si="102"/>
        <v/>
      </c>
    </row>
    <row r="83" spans="1:17" s="38" customFormat="1" ht="17.45" customHeight="1">
      <c r="A83" s="73"/>
      <c r="B83" s="39"/>
      <c r="C83" s="40"/>
      <c r="D83" s="41">
        <f t="shared" si="93"/>
        <v>0</v>
      </c>
      <c r="E83" s="42">
        <f t="shared" si="94"/>
        <v>0</v>
      </c>
      <c r="F83" s="86" t="str">
        <f t="shared" si="84"/>
        <v/>
      </c>
      <c r="G83" s="86" t="str">
        <f t="shared" si="85"/>
        <v/>
      </c>
      <c r="H83" s="44" t="str">
        <f t="shared" si="95"/>
        <v/>
      </c>
      <c r="I83" s="19" t="str">
        <f t="shared" si="96"/>
        <v/>
      </c>
      <c r="J83" s="19" t="e">
        <f t="shared" si="97"/>
        <v>#DIV/0!</v>
      </c>
      <c r="K83" s="19" t="str">
        <f t="shared" si="98"/>
        <v/>
      </c>
      <c r="L83" s="19" t="str">
        <f t="shared" si="99"/>
        <v/>
      </c>
      <c r="M83" s="60" t="str">
        <f t="shared" si="81"/>
        <v/>
      </c>
      <c r="N83" s="75" t="str">
        <f t="shared" si="100"/>
        <v/>
      </c>
      <c r="O83" s="69" t="str">
        <f t="shared" si="101"/>
        <v/>
      </c>
      <c r="P83" s="66"/>
      <c r="Q83" s="70" t="str">
        <f t="shared" si="102"/>
        <v/>
      </c>
    </row>
    <row r="84" spans="1:17" s="38" customFormat="1" ht="17.45" customHeight="1">
      <c r="A84" s="73"/>
      <c r="B84" s="39"/>
      <c r="C84" s="40"/>
      <c r="D84" s="55">
        <f>SUM($B$4-B84)</f>
        <v>0</v>
      </c>
      <c r="E84" s="42">
        <f>SUM($B$5-C84)</f>
        <v>0</v>
      </c>
      <c r="F84" s="86" t="str">
        <f t="shared" si="84"/>
        <v/>
      </c>
      <c r="G84" s="86" t="str">
        <f t="shared" si="85"/>
        <v/>
      </c>
      <c r="H84" s="44" t="str">
        <f>IF(ISERROR(F84-G84),"",(F84-G84))</f>
        <v/>
      </c>
      <c r="I84" s="19" t="str">
        <f>IF(ISERROR((B84*E84)/(C84*D84)),"",(B84*E84/(C84*D84)))</f>
        <v/>
      </c>
      <c r="J84" s="19" t="e">
        <f>POWER(1/B84+1/C84+1/D84+1/E84,1/2)</f>
        <v>#DIV/0!</v>
      </c>
      <c r="K84" s="19" t="str">
        <f>IF(ISERROR(EXP(LN(I84)-1.96 *J84)),"",(EXP(LN(I84)-1.96*J84)))</f>
        <v/>
      </c>
      <c r="L84" s="19" t="str">
        <f>IF(ISERROR(EXP(LN(I84)+1.96 *J84)),"",EXP(LN(I84)+1.96*J84))</f>
        <v/>
      </c>
      <c r="M84" s="60" t="str">
        <f t="shared" si="81"/>
        <v/>
      </c>
      <c r="N84" s="75" t="str">
        <f t="shared" si="100"/>
        <v/>
      </c>
      <c r="O84" s="69" t="str">
        <f t="shared" si="101"/>
        <v/>
      </c>
      <c r="P84" s="66"/>
      <c r="Q84" s="70" t="str">
        <f t="shared" si="102"/>
        <v/>
      </c>
    </row>
    <row r="85" spans="1:17" s="38" customFormat="1" ht="33.75" customHeight="1">
      <c r="A85" s="79" t="s">
        <v>49</v>
      </c>
      <c r="B85" s="45"/>
      <c r="C85" s="46"/>
      <c r="D85" s="45"/>
      <c r="E85" s="47"/>
      <c r="F85" s="48"/>
      <c r="G85" s="48"/>
      <c r="H85" s="49"/>
      <c r="I85" s="19"/>
      <c r="J85" s="19"/>
      <c r="K85" s="19"/>
      <c r="L85" s="19"/>
      <c r="M85" s="60"/>
      <c r="N85" s="75"/>
      <c r="O85" s="69"/>
      <c r="P85" s="66"/>
      <c r="Q85" s="70"/>
    </row>
    <row r="86" spans="1:17" s="38" customFormat="1" ht="17.45" customHeight="1">
      <c r="A86" s="73"/>
      <c r="B86" s="39"/>
      <c r="C86" s="40"/>
      <c r="D86" s="41">
        <f>SUM($B$4-B86)</f>
        <v>0</v>
      </c>
      <c r="E86" s="42">
        <f>SUM($B$5-C86)</f>
        <v>0</v>
      </c>
      <c r="F86" s="86" t="str">
        <f t="shared" ref="F86:F104" si="103">IF(ISERROR(B86/$B$4),"",(B86/$B$4))</f>
        <v/>
      </c>
      <c r="G86" s="86" t="str">
        <f t="shared" ref="G86:G104" si="104">IF(ISERROR(C86/$B$5),"",(C86/$B$5))</f>
        <v/>
      </c>
      <c r="H86" s="44" t="str">
        <f>IF(ISERROR(F86-G86),"",(F86-G86))</f>
        <v/>
      </c>
      <c r="I86" s="19" t="str">
        <f>IF(ISERROR((B86*E86)/(C86*D86)),"",(B86*E86/(C86*D86)))</f>
        <v/>
      </c>
      <c r="J86" s="19" t="e">
        <f>POWER(1/B86+1/C86+1/D86+1/E86,1/2)</f>
        <v>#DIV/0!</v>
      </c>
      <c r="K86" s="19" t="str">
        <f>IF(ISERROR(EXP(LN(I86)-1.96 *J86)),"",(EXP(LN(I86)-1.96*J86)))</f>
        <v/>
      </c>
      <c r="L86" s="19" t="str">
        <f>IF(ISERROR(EXP(LN(I86)+1.96 *J86)),"",EXP(LN(I86)+1.96*J86))</f>
        <v/>
      </c>
      <c r="M86" s="60" t="str">
        <f t="shared" si="81"/>
        <v/>
      </c>
      <c r="N86" s="75" t="str">
        <f t="shared" ref="N86:N95" si="105">IF(AND($B$4&lt;&gt;"",$C$4&lt;&gt;"",B86&lt;&gt;"",C86&lt;&gt;""),IF(H86=0,1,(1-_xlfn.NORM.DIST(ABS(ABS(H86)/SQRT((B86+C86)/($B$4+$B$5)*(1-(B86+C86)/($B$4+$B$5))*((1/$B$4)+(1/$B$5)))),0,1,TRUE))*2),"")</f>
        <v/>
      </c>
      <c r="O86" s="69" t="str">
        <f t="shared" ref="O86:O95" si="106">IF(AND($B$4&lt;&gt;"",$C$4&lt;&gt;"",B86&lt;&gt;"",C86&lt;&gt;""),IF(AND(N86&lt;$B$6,M86&gt;1,AND(B86&gt;0,B86&lt;$B$4)),"Doers are " &amp; ROUND(M86,1)&amp;" more likely to give this response than Non-Doers.",IF(AND(N86&lt;$B$6,M86&gt;1,B86=$B$4),"Doers are more likely to give this response than Non-doers.","")),"")</f>
        <v/>
      </c>
      <c r="P86" s="66"/>
      <c r="Q86" s="70" t="str">
        <f t="shared" ref="Q86:Q95" si="107">IF(AND($B$4&lt;&gt;"",$C$4&lt;&gt;"",B86&lt;&gt;"",C86&lt;&gt;""),IF(AND(N86&lt;$B$6,M86&lt;1,AND(C86&gt;0,B86&gt;0)),"Non-doers are " &amp; ROUND(1/M86,1)&amp;" more likely to give this response than Doers.",IF(AND(N86&lt;$B$6,M86=0,B86=0),"Non-doers are more likely to give this response than Doers.","")),"")</f>
        <v/>
      </c>
    </row>
    <row r="87" spans="1:17" s="38" customFormat="1" ht="17.45" customHeight="1">
      <c r="A87" s="73"/>
      <c r="B87" s="39"/>
      <c r="C87" s="40"/>
      <c r="D87" s="41">
        <f t="shared" ref="D87:D90" si="108">SUM($B$4-B87)</f>
        <v>0</v>
      </c>
      <c r="E87" s="42">
        <f t="shared" ref="E87:E90" si="109">SUM($B$5-C87)</f>
        <v>0</v>
      </c>
      <c r="F87" s="86" t="str">
        <f t="shared" ref="F87:F90" si="110">IF(ISERROR(B87/$B$4),"",(B87/$B$4))</f>
        <v/>
      </c>
      <c r="G87" s="86" t="str">
        <f t="shared" ref="G87:G90" si="111">IF(ISERROR(C87/$B$5),"",(C87/$B$5))</f>
        <v/>
      </c>
      <c r="H87" s="44" t="str">
        <f t="shared" ref="H87:H90" si="112">IF(ISERROR(F87-G87),"",(F87-G87))</f>
        <v/>
      </c>
      <c r="I87" s="19" t="str">
        <f t="shared" ref="I87:I90" si="113">IF(ISERROR((B87*E87)/(C87*D87)),"",(B87*E87/(C87*D87)))</f>
        <v/>
      </c>
      <c r="J87" s="19" t="e">
        <f t="shared" ref="J87:J90" si="114">POWER(1/B87+1/C87+1/D87+1/E87,1/2)</f>
        <v>#DIV/0!</v>
      </c>
      <c r="K87" s="19" t="str">
        <f t="shared" ref="K87:K90" si="115">IF(ISERROR(EXP(LN(I87)-1.96 *J87)),"",(EXP(LN(I87)-1.96*J87)))</f>
        <v/>
      </c>
      <c r="L87" s="19" t="str">
        <f t="shared" ref="L87:L90" si="116">IF(ISERROR(EXP(LN(I87)+1.96 *J87)),"",EXP(LN(I87)+1.96*J87))</f>
        <v/>
      </c>
      <c r="M87" s="60" t="str">
        <f t="shared" ref="M87:M90" si="117">IF(ISERROR(($B$7*B87/(B87+D87)/(($B$7*B87/(B87+D87)+(1-$B$7)*C87/(C87+E87))))/($B$7*D87/(B87+D87)/(($B$7*D87/(B87+D87)+(1-$B$7)*E87/(C87+E87))))),"",($B$7*B87/(B87+D87)/(($B$7*B87/(B87+D87)+(1-$B$7)*C87/(C87+E87))))/($B$7*D87/(B87+D87)/(($B$7*D87/(B87+D87)+(1-$B$7)*E87/(C87+E87)))))</f>
        <v/>
      </c>
      <c r="N87" s="75" t="str">
        <f t="shared" si="105"/>
        <v/>
      </c>
      <c r="O87" s="69" t="str">
        <f t="shared" si="106"/>
        <v/>
      </c>
      <c r="P87" s="66"/>
      <c r="Q87" s="70" t="str">
        <f t="shared" si="107"/>
        <v/>
      </c>
    </row>
    <row r="88" spans="1:17" s="38" customFormat="1" ht="17.45" customHeight="1">
      <c r="A88" s="73"/>
      <c r="B88" s="39"/>
      <c r="C88" s="40"/>
      <c r="D88" s="41">
        <f t="shared" si="108"/>
        <v>0</v>
      </c>
      <c r="E88" s="42">
        <f t="shared" si="109"/>
        <v>0</v>
      </c>
      <c r="F88" s="86" t="str">
        <f t="shared" si="110"/>
        <v/>
      </c>
      <c r="G88" s="86" t="str">
        <f t="shared" si="111"/>
        <v/>
      </c>
      <c r="H88" s="44" t="str">
        <f t="shared" si="112"/>
        <v/>
      </c>
      <c r="I88" s="19" t="str">
        <f t="shared" si="113"/>
        <v/>
      </c>
      <c r="J88" s="19" t="e">
        <f t="shared" si="114"/>
        <v>#DIV/0!</v>
      </c>
      <c r="K88" s="19" t="str">
        <f t="shared" si="115"/>
        <v/>
      </c>
      <c r="L88" s="19" t="str">
        <f t="shared" si="116"/>
        <v/>
      </c>
      <c r="M88" s="60" t="str">
        <f t="shared" si="117"/>
        <v/>
      </c>
      <c r="N88" s="75" t="str">
        <f t="shared" si="105"/>
        <v/>
      </c>
      <c r="O88" s="69" t="str">
        <f t="shared" si="106"/>
        <v/>
      </c>
      <c r="P88" s="66"/>
      <c r="Q88" s="70" t="str">
        <f t="shared" si="107"/>
        <v/>
      </c>
    </row>
    <row r="89" spans="1:17" s="38" customFormat="1" ht="17.45" customHeight="1">
      <c r="A89" s="73"/>
      <c r="B89" s="39"/>
      <c r="C89" s="40"/>
      <c r="D89" s="41">
        <f t="shared" si="108"/>
        <v>0</v>
      </c>
      <c r="E89" s="42">
        <f t="shared" si="109"/>
        <v>0</v>
      </c>
      <c r="F89" s="86" t="str">
        <f t="shared" si="110"/>
        <v/>
      </c>
      <c r="G89" s="86" t="str">
        <f t="shared" si="111"/>
        <v/>
      </c>
      <c r="H89" s="44" t="str">
        <f t="shared" si="112"/>
        <v/>
      </c>
      <c r="I89" s="19" t="str">
        <f t="shared" si="113"/>
        <v/>
      </c>
      <c r="J89" s="19" t="e">
        <f t="shared" si="114"/>
        <v>#DIV/0!</v>
      </c>
      <c r="K89" s="19" t="str">
        <f t="shared" si="115"/>
        <v/>
      </c>
      <c r="L89" s="19" t="str">
        <f t="shared" si="116"/>
        <v/>
      </c>
      <c r="M89" s="60" t="str">
        <f t="shared" si="117"/>
        <v/>
      </c>
      <c r="N89" s="75" t="str">
        <f t="shared" si="105"/>
        <v/>
      </c>
      <c r="O89" s="69" t="str">
        <f t="shared" si="106"/>
        <v/>
      </c>
      <c r="P89" s="66"/>
      <c r="Q89" s="70" t="str">
        <f t="shared" si="107"/>
        <v/>
      </c>
    </row>
    <row r="90" spans="1:17" s="38" customFormat="1" ht="17.45" customHeight="1">
      <c r="A90" s="73"/>
      <c r="B90" s="39"/>
      <c r="C90" s="40"/>
      <c r="D90" s="41">
        <f t="shared" si="108"/>
        <v>0</v>
      </c>
      <c r="E90" s="42">
        <f t="shared" si="109"/>
        <v>0</v>
      </c>
      <c r="F90" s="86" t="str">
        <f t="shared" si="110"/>
        <v/>
      </c>
      <c r="G90" s="86" t="str">
        <f t="shared" si="111"/>
        <v/>
      </c>
      <c r="H90" s="44" t="str">
        <f t="shared" si="112"/>
        <v/>
      </c>
      <c r="I90" s="19" t="str">
        <f t="shared" si="113"/>
        <v/>
      </c>
      <c r="J90" s="19" t="e">
        <f t="shared" si="114"/>
        <v>#DIV/0!</v>
      </c>
      <c r="K90" s="19" t="str">
        <f t="shared" si="115"/>
        <v/>
      </c>
      <c r="L90" s="19" t="str">
        <f t="shared" si="116"/>
        <v/>
      </c>
      <c r="M90" s="60" t="str">
        <f t="shared" si="117"/>
        <v/>
      </c>
      <c r="N90" s="75" t="str">
        <f t="shared" si="105"/>
        <v/>
      </c>
      <c r="O90" s="69" t="str">
        <f t="shared" si="106"/>
        <v/>
      </c>
      <c r="P90" s="66"/>
      <c r="Q90" s="70" t="str">
        <f t="shared" si="107"/>
        <v/>
      </c>
    </row>
    <row r="91" spans="1:17" s="38" customFormat="1" ht="17.45" customHeight="1">
      <c r="A91" s="73"/>
      <c r="B91" s="39"/>
      <c r="C91" s="40"/>
      <c r="D91" s="41">
        <f>SUM($B$4-B91)</f>
        <v>0</v>
      </c>
      <c r="E91" s="42">
        <f>SUM($B$5-C91)</f>
        <v>0</v>
      </c>
      <c r="F91" s="86" t="str">
        <f t="shared" si="103"/>
        <v/>
      </c>
      <c r="G91" s="86" t="str">
        <f t="shared" si="104"/>
        <v/>
      </c>
      <c r="H91" s="44" t="str">
        <f>IF(ISERROR(F91-G91),"",(F91-G91))</f>
        <v/>
      </c>
      <c r="I91" s="19" t="str">
        <f>IF(ISERROR((B91*E91)/(C91*D91)),"",(B91*E91/(C91*D91)))</f>
        <v/>
      </c>
      <c r="J91" s="19" t="e">
        <f>POWER(1/B91+1/C91+1/D91+1/E91,1/2)</f>
        <v>#DIV/0!</v>
      </c>
      <c r="K91" s="19" t="str">
        <f>IF(ISERROR(EXP(LN(I91)-1.96 *J91)),"",(EXP(LN(I91)-1.96*J91)))</f>
        <v/>
      </c>
      <c r="L91" s="19" t="str">
        <f>IF(ISERROR(EXP(LN(I91)+1.96 *J91)),"",EXP(LN(I91)+1.96*J91))</f>
        <v/>
      </c>
      <c r="M91" s="60" t="str">
        <f t="shared" si="81"/>
        <v/>
      </c>
      <c r="N91" s="75" t="str">
        <f t="shared" si="105"/>
        <v/>
      </c>
      <c r="O91" s="69" t="str">
        <f t="shared" si="106"/>
        <v/>
      </c>
      <c r="P91" s="66"/>
      <c r="Q91" s="70" t="str">
        <f t="shared" si="107"/>
        <v/>
      </c>
    </row>
    <row r="92" spans="1:17" s="38" customFormat="1" ht="17.45" customHeight="1">
      <c r="A92" s="73"/>
      <c r="B92" s="39"/>
      <c r="C92" s="40"/>
      <c r="D92" s="41">
        <f>SUM($B$4-B92)</f>
        <v>0</v>
      </c>
      <c r="E92" s="42">
        <f>SUM($B$5-C92)</f>
        <v>0</v>
      </c>
      <c r="F92" s="86" t="str">
        <f t="shared" si="103"/>
        <v/>
      </c>
      <c r="G92" s="86" t="str">
        <f t="shared" si="104"/>
        <v/>
      </c>
      <c r="H92" s="44" t="str">
        <f>IF(ISERROR(F92-G92),"",(F92-G92))</f>
        <v/>
      </c>
      <c r="I92" s="19" t="str">
        <f>IF(ISERROR((B92*E92)/(C92*D92)),"",(B92*E92/(C92*D92)))</f>
        <v/>
      </c>
      <c r="J92" s="19" t="e">
        <f>POWER(1/B92+1/C92+1/D92+1/E92,1/2)</f>
        <v>#DIV/0!</v>
      </c>
      <c r="K92" s="19" t="str">
        <f>IF(ISERROR(EXP(LN(I92)-1.96 *J92)),"",(EXP(LN(I92)-1.96*J92)))</f>
        <v/>
      </c>
      <c r="L92" s="19" t="str">
        <f>IF(ISERROR(EXP(LN(I92)+1.96 *J92)),"",EXP(LN(I92)+1.96*J92))</f>
        <v/>
      </c>
      <c r="M92" s="60" t="str">
        <f t="shared" si="81"/>
        <v/>
      </c>
      <c r="N92" s="75" t="str">
        <f t="shared" si="105"/>
        <v/>
      </c>
      <c r="O92" s="69" t="str">
        <f t="shared" si="106"/>
        <v/>
      </c>
      <c r="P92" s="66"/>
      <c r="Q92" s="70" t="str">
        <f t="shared" si="107"/>
        <v/>
      </c>
    </row>
    <row r="93" spans="1:17" s="38" customFormat="1" ht="17.45" customHeight="1">
      <c r="A93" s="73"/>
      <c r="B93" s="39"/>
      <c r="C93" s="40"/>
      <c r="D93" s="41">
        <f>SUM($B$4-B93)</f>
        <v>0</v>
      </c>
      <c r="E93" s="42">
        <f>SUM($B$5-C93)</f>
        <v>0</v>
      </c>
      <c r="F93" s="86" t="str">
        <f t="shared" si="103"/>
        <v/>
      </c>
      <c r="G93" s="86" t="str">
        <f t="shared" si="104"/>
        <v/>
      </c>
      <c r="H93" s="44" t="str">
        <f>IF(ISERROR(F93-G93),"",(F93-G93))</f>
        <v/>
      </c>
      <c r="I93" s="19" t="str">
        <f>IF(ISERROR((B93*E93)/(C93*D93)),"",(B93*E93/(C93*D93)))</f>
        <v/>
      </c>
      <c r="J93" s="19" t="e">
        <f>POWER(1/B93+1/C93+1/D93+1/E93,1/2)</f>
        <v>#DIV/0!</v>
      </c>
      <c r="K93" s="19" t="str">
        <f>IF(ISERROR(EXP(LN(I93)-1.96 *J93)),"",(EXP(LN(I93)-1.96*J93)))</f>
        <v/>
      </c>
      <c r="L93" s="19" t="str">
        <f>IF(ISERROR(EXP(LN(I93)+1.96 *J93)),"",EXP(LN(I93)+1.96*J93))</f>
        <v/>
      </c>
      <c r="M93" s="60" t="str">
        <f t="shared" si="81"/>
        <v/>
      </c>
      <c r="N93" s="75" t="str">
        <f t="shared" si="105"/>
        <v/>
      </c>
      <c r="O93" s="69" t="str">
        <f t="shared" si="106"/>
        <v/>
      </c>
      <c r="P93" s="66"/>
      <c r="Q93" s="70" t="str">
        <f t="shared" si="107"/>
        <v/>
      </c>
    </row>
    <row r="94" spans="1:17" s="38" customFormat="1" ht="17.45" customHeight="1">
      <c r="A94" s="73"/>
      <c r="B94" s="39"/>
      <c r="C94" s="40"/>
      <c r="D94" s="55">
        <f>SUM($B$4-B94)</f>
        <v>0</v>
      </c>
      <c r="E94" s="42">
        <f>SUM($B$5-C94)</f>
        <v>0</v>
      </c>
      <c r="F94" s="86" t="str">
        <f t="shared" si="103"/>
        <v/>
      </c>
      <c r="G94" s="86" t="str">
        <f t="shared" si="104"/>
        <v/>
      </c>
      <c r="H94" s="44" t="str">
        <f>IF(ISERROR(F94-G94),"",(F94-G94))</f>
        <v/>
      </c>
      <c r="I94" s="19" t="str">
        <f>IF(ISERROR((B94*E94)/(C94*D94)),"",(B94*E94/(C94*D94)))</f>
        <v/>
      </c>
      <c r="J94" s="19" t="e">
        <f>POWER(1/B94+1/C94+1/D94+1/E94,1/2)</f>
        <v>#DIV/0!</v>
      </c>
      <c r="K94" s="19" t="str">
        <f>IF(ISERROR(EXP(LN(I94)-1.96 *J94)),"",(EXP(LN(I94)-1.96*J94)))</f>
        <v/>
      </c>
      <c r="L94" s="19" t="str">
        <f>IF(ISERROR(EXP(LN(I94)+1.96 *J94)),"",EXP(LN(I94)+1.96*J94))</f>
        <v/>
      </c>
      <c r="M94" s="60" t="str">
        <f t="shared" si="81"/>
        <v/>
      </c>
      <c r="N94" s="75" t="str">
        <f t="shared" si="105"/>
        <v/>
      </c>
      <c r="O94" s="69" t="str">
        <f t="shared" si="106"/>
        <v/>
      </c>
      <c r="P94" s="66"/>
      <c r="Q94" s="70" t="str">
        <f t="shared" si="107"/>
        <v/>
      </c>
    </row>
    <row r="95" spans="1:17" s="38" customFormat="1" ht="17.45" customHeight="1">
      <c r="A95" s="73"/>
      <c r="B95" s="39"/>
      <c r="C95" s="40"/>
      <c r="D95" s="55">
        <f t="shared" ref="D95:D104" si="118">SUM($B$4-B95)</f>
        <v>0</v>
      </c>
      <c r="E95" s="42">
        <f t="shared" ref="E95:E104" si="119">SUM($B$5-C95)</f>
        <v>0</v>
      </c>
      <c r="F95" s="86" t="str">
        <f t="shared" si="103"/>
        <v/>
      </c>
      <c r="G95" s="86" t="str">
        <f t="shared" si="104"/>
        <v/>
      </c>
      <c r="H95" s="44" t="str">
        <f t="shared" ref="H95:H104" si="120">IF(ISERROR(F95-G95),"",(F95-G95))</f>
        <v/>
      </c>
      <c r="I95" s="19" t="str">
        <f t="shared" ref="I95:I104" si="121">IF(ISERROR((B95*E95)/(C95*D95)),"",(B95*E95/(C95*D95)))</f>
        <v/>
      </c>
      <c r="J95" s="19" t="e">
        <f t="shared" ref="J95:J104" si="122">POWER(1/B95+1/C95+1/D95+1/E95,1/2)</f>
        <v>#DIV/0!</v>
      </c>
      <c r="K95" s="19" t="str">
        <f t="shared" ref="K95:K104" si="123">IF(ISERROR(EXP(LN(I95)-1.96 *J95)),"",(EXP(LN(I95)-1.96*J95)))</f>
        <v/>
      </c>
      <c r="L95" s="19" t="str">
        <f t="shared" ref="L95:L104" si="124">IF(ISERROR(EXP(LN(I95)+1.96 *J95)),"",EXP(LN(I95)+1.96*J95))</f>
        <v/>
      </c>
      <c r="M95" s="60" t="str">
        <f t="shared" si="81"/>
        <v/>
      </c>
      <c r="N95" s="75" t="str">
        <f t="shared" si="105"/>
        <v/>
      </c>
      <c r="O95" s="69" t="str">
        <f t="shared" si="106"/>
        <v/>
      </c>
      <c r="P95" s="66"/>
      <c r="Q95" s="70" t="str">
        <f t="shared" si="107"/>
        <v/>
      </c>
    </row>
    <row r="96" spans="1:17" s="38" customFormat="1" ht="44.25" customHeight="1">
      <c r="A96" s="80" t="s">
        <v>27</v>
      </c>
      <c r="B96" s="88"/>
      <c r="C96" s="89"/>
      <c r="D96" s="99"/>
      <c r="E96" s="91"/>
      <c r="F96" s="92"/>
      <c r="G96" s="92"/>
      <c r="H96" s="93"/>
      <c r="I96" s="94"/>
      <c r="J96" s="94"/>
      <c r="K96" s="94"/>
      <c r="L96" s="94"/>
      <c r="M96" s="95"/>
      <c r="N96" s="95"/>
      <c r="O96" s="96"/>
      <c r="P96" s="97"/>
      <c r="Q96" s="98"/>
    </row>
    <row r="97" spans="1:17" s="38" customFormat="1" ht="17.45" customHeight="1">
      <c r="A97" s="82" t="s">
        <v>16</v>
      </c>
      <c r="B97" s="39"/>
      <c r="C97" s="40"/>
      <c r="D97" s="55">
        <f t="shared" si="118"/>
        <v>0</v>
      </c>
      <c r="E97" s="42">
        <f t="shared" si="119"/>
        <v>0</v>
      </c>
      <c r="F97" s="86" t="str">
        <f t="shared" si="103"/>
        <v/>
      </c>
      <c r="G97" s="86" t="str">
        <f t="shared" si="104"/>
        <v/>
      </c>
      <c r="H97" s="44" t="str">
        <f t="shared" si="120"/>
        <v/>
      </c>
      <c r="I97" s="19" t="str">
        <f t="shared" si="121"/>
        <v/>
      </c>
      <c r="J97" s="19" t="e">
        <f t="shared" si="122"/>
        <v>#DIV/0!</v>
      </c>
      <c r="K97" s="19" t="str">
        <f t="shared" si="123"/>
        <v/>
      </c>
      <c r="L97" s="19" t="str">
        <f t="shared" si="124"/>
        <v/>
      </c>
      <c r="M97" s="60" t="str">
        <f t="shared" si="81"/>
        <v/>
      </c>
      <c r="N97" s="75" t="str">
        <f t="shared" ref="N97:N100" si="125">IF(AND($B$4&lt;&gt;"",$C$4&lt;&gt;"",B97&lt;&gt;"",C97&lt;&gt;""),IF(H97=0,1,(1-_xlfn.NORM.DIST(ABS(ABS(H97)/SQRT((B97+C97)/($B$4+$B$5)*(1-(B97+C97)/($B$4+$B$5))*((1/$B$4)+(1/$B$5)))),0,1,TRUE))*2),"")</f>
        <v/>
      </c>
      <c r="O97" s="69" t="str">
        <f t="shared" ref="O97:O100" si="126">IF(AND($B$4&lt;&gt;"",$C$4&lt;&gt;"",B97&lt;&gt;"",C97&lt;&gt;""),IF(AND(N97&lt;$B$6,M97&gt;1,AND(B97&gt;0,B97&lt;$B$4)),"Doers are " &amp; ROUND(M97,1)&amp;" more likely to give this response than Non-Doers.",IF(AND(N97&lt;$B$6,M97&gt;1,B97=$B$4),"Doers are more likely to give this response than Non-doers.","")),"")</f>
        <v/>
      </c>
      <c r="P97" s="66"/>
      <c r="Q97" s="70" t="str">
        <f t="shared" ref="Q97:Q100" si="127">IF(AND($B$4&lt;&gt;"",$C$4&lt;&gt;"",B97&lt;&gt;"",C97&lt;&gt;""),IF(AND(N97&lt;$B$6,M97&lt;1,AND(C97&gt;0,B97&gt;0)),"Non-doers are " &amp; ROUND(1/M97,1)&amp;" more likely to give this response than Doers.",IF(AND(N97&lt;$B$6,M97=0,B97=0),"Non-doers are more likely to give this response than Doers.","")),"")</f>
        <v/>
      </c>
    </row>
    <row r="98" spans="1:17" s="38" customFormat="1" ht="17.45" customHeight="1">
      <c r="A98" s="82" t="s">
        <v>28</v>
      </c>
      <c r="B98" s="39"/>
      <c r="C98" s="40"/>
      <c r="D98" s="55">
        <f t="shared" si="118"/>
        <v>0</v>
      </c>
      <c r="E98" s="42">
        <f t="shared" si="119"/>
        <v>0</v>
      </c>
      <c r="F98" s="86" t="str">
        <f t="shared" si="103"/>
        <v/>
      </c>
      <c r="G98" s="86" t="str">
        <f t="shared" si="104"/>
        <v/>
      </c>
      <c r="H98" s="44" t="str">
        <f t="shared" si="120"/>
        <v/>
      </c>
      <c r="I98" s="19" t="str">
        <f t="shared" si="121"/>
        <v/>
      </c>
      <c r="J98" s="19" t="e">
        <f t="shared" si="122"/>
        <v>#DIV/0!</v>
      </c>
      <c r="K98" s="19" t="str">
        <f t="shared" si="123"/>
        <v/>
      </c>
      <c r="L98" s="19" t="str">
        <f t="shared" si="124"/>
        <v/>
      </c>
      <c r="M98" s="60" t="str">
        <f t="shared" si="81"/>
        <v/>
      </c>
      <c r="N98" s="75" t="str">
        <f t="shared" si="125"/>
        <v/>
      </c>
      <c r="O98" s="69" t="str">
        <f t="shared" si="126"/>
        <v/>
      </c>
      <c r="P98" s="66"/>
      <c r="Q98" s="70" t="str">
        <f t="shared" si="127"/>
        <v/>
      </c>
    </row>
    <row r="99" spans="1:17" s="38" customFormat="1" ht="17.45" customHeight="1">
      <c r="A99" s="82" t="s">
        <v>17</v>
      </c>
      <c r="B99" s="39"/>
      <c r="C99" s="40"/>
      <c r="D99" s="55">
        <f t="shared" si="118"/>
        <v>0</v>
      </c>
      <c r="E99" s="42">
        <f t="shared" si="119"/>
        <v>0</v>
      </c>
      <c r="F99" s="86" t="str">
        <f t="shared" si="103"/>
        <v/>
      </c>
      <c r="G99" s="86" t="str">
        <f t="shared" si="104"/>
        <v/>
      </c>
      <c r="H99" s="44" t="str">
        <f t="shared" si="120"/>
        <v/>
      </c>
      <c r="I99" s="19" t="str">
        <f t="shared" si="121"/>
        <v/>
      </c>
      <c r="J99" s="19" t="e">
        <f t="shared" si="122"/>
        <v>#DIV/0!</v>
      </c>
      <c r="K99" s="19" t="str">
        <f t="shared" si="123"/>
        <v/>
      </c>
      <c r="L99" s="19" t="str">
        <f t="shared" si="124"/>
        <v/>
      </c>
      <c r="M99" s="60" t="str">
        <f t="shared" si="81"/>
        <v/>
      </c>
      <c r="N99" s="75" t="str">
        <f t="shared" si="125"/>
        <v/>
      </c>
      <c r="O99" s="69" t="str">
        <f t="shared" si="126"/>
        <v/>
      </c>
      <c r="P99" s="66"/>
      <c r="Q99" s="70" t="str">
        <f t="shared" si="127"/>
        <v/>
      </c>
    </row>
    <row r="100" spans="1:17" s="38" customFormat="1" ht="17.45" customHeight="1">
      <c r="A100" s="82" t="s">
        <v>45</v>
      </c>
      <c r="B100" s="39"/>
      <c r="C100" s="40"/>
      <c r="D100" s="55">
        <f t="shared" si="118"/>
        <v>0</v>
      </c>
      <c r="E100" s="42">
        <f t="shared" si="119"/>
        <v>0</v>
      </c>
      <c r="F100" s="86" t="str">
        <f t="shared" si="103"/>
        <v/>
      </c>
      <c r="G100" s="86" t="str">
        <f t="shared" si="104"/>
        <v/>
      </c>
      <c r="H100" s="44" t="str">
        <f t="shared" si="120"/>
        <v/>
      </c>
      <c r="I100" s="19" t="str">
        <f t="shared" si="121"/>
        <v/>
      </c>
      <c r="J100" s="19" t="e">
        <f t="shared" si="122"/>
        <v>#DIV/0!</v>
      </c>
      <c r="K100" s="19" t="str">
        <f t="shared" si="123"/>
        <v/>
      </c>
      <c r="L100" s="19" t="str">
        <f t="shared" si="124"/>
        <v/>
      </c>
      <c r="M100" s="60" t="str">
        <f t="shared" si="81"/>
        <v/>
      </c>
      <c r="N100" s="75" t="str">
        <f t="shared" si="125"/>
        <v/>
      </c>
      <c r="O100" s="69" t="str">
        <f t="shared" si="126"/>
        <v/>
      </c>
      <c r="P100" s="66"/>
      <c r="Q100" s="70" t="str">
        <f t="shared" si="127"/>
        <v/>
      </c>
    </row>
    <row r="101" spans="1:17" s="38" customFormat="1" ht="34.5" customHeight="1">
      <c r="A101" s="81" t="s">
        <v>46</v>
      </c>
      <c r="B101" s="39"/>
      <c r="C101" s="40"/>
      <c r="D101" s="55"/>
      <c r="E101" s="42"/>
      <c r="F101" s="86"/>
      <c r="G101" s="86"/>
      <c r="H101" s="44"/>
      <c r="I101" s="19"/>
      <c r="J101" s="19"/>
      <c r="K101" s="19"/>
      <c r="L101" s="19"/>
      <c r="M101" s="60"/>
      <c r="N101" s="75"/>
      <c r="O101" s="69"/>
      <c r="P101" s="66"/>
      <c r="Q101" s="70"/>
    </row>
    <row r="102" spans="1:17" s="38" customFormat="1" ht="17.45" customHeight="1">
      <c r="A102" s="82" t="s">
        <v>16</v>
      </c>
      <c r="B102" s="39"/>
      <c r="C102" s="40"/>
      <c r="D102" s="55">
        <f t="shared" si="118"/>
        <v>0</v>
      </c>
      <c r="E102" s="42">
        <f t="shared" si="119"/>
        <v>0</v>
      </c>
      <c r="F102" s="86" t="str">
        <f t="shared" si="103"/>
        <v/>
      </c>
      <c r="G102" s="86" t="str">
        <f t="shared" si="104"/>
        <v/>
      </c>
      <c r="H102" s="44" t="str">
        <f t="shared" si="120"/>
        <v/>
      </c>
      <c r="I102" s="19" t="str">
        <f t="shared" si="121"/>
        <v/>
      </c>
      <c r="J102" s="19" t="e">
        <f t="shared" si="122"/>
        <v>#DIV/0!</v>
      </c>
      <c r="K102" s="19" t="str">
        <f t="shared" si="123"/>
        <v/>
      </c>
      <c r="L102" s="19" t="str">
        <f t="shared" si="124"/>
        <v/>
      </c>
      <c r="M102" s="60" t="str">
        <f t="shared" si="81"/>
        <v/>
      </c>
      <c r="N102" s="75" t="str">
        <f t="shared" ref="N102:N105" si="128">IF(AND($B$4&lt;&gt;"",$C$4&lt;&gt;"",B102&lt;&gt;"",C102&lt;&gt;""),IF(H102=0,1,(1-_xlfn.NORM.DIST(ABS(ABS(H102)/SQRT((B102+C102)/($B$4+$B$5)*(1-(B102+C102)/($B$4+$B$5))*((1/$B$4)+(1/$B$5)))),0,1,TRUE))*2),"")</f>
        <v/>
      </c>
      <c r="O102" s="69" t="str">
        <f t="shared" ref="O102:O105" si="129">IF(AND($B$4&lt;&gt;"",$C$4&lt;&gt;"",B102&lt;&gt;"",C102&lt;&gt;""),IF(AND(N102&lt;$B$6,M102&gt;1,AND(B102&gt;0,B102&lt;$B$4)),"Doers are " &amp; ROUND(M102,1)&amp;" more likely to give this response than Non-Doers.",IF(AND(N102&lt;$B$6,M102&gt;1,B102=$B$4),"Doers are more likely to give this response than Non-doers.","")),"")</f>
        <v/>
      </c>
      <c r="P102" s="66"/>
      <c r="Q102" s="70" t="str">
        <f t="shared" ref="Q102:Q105" si="130">IF(AND($B$4&lt;&gt;"",$C$4&lt;&gt;"",B102&lt;&gt;"",C102&lt;&gt;""),IF(AND(N102&lt;$B$6,M102&lt;1,AND(C102&gt;0,B102&gt;0)),"Non-doers are " &amp; ROUND(1/M102,1)&amp;" more likely to give this response than Doers.",IF(AND(N102&lt;$B$6,M102=0,B102=0),"Non-doers are more likely to give this response than Doers.","")),"")</f>
        <v/>
      </c>
    </row>
    <row r="103" spans="1:17" s="38" customFormat="1" ht="17.45" customHeight="1">
      <c r="A103" s="82" t="s">
        <v>28</v>
      </c>
      <c r="B103" s="39"/>
      <c r="C103" s="40"/>
      <c r="D103" s="55">
        <f t="shared" si="118"/>
        <v>0</v>
      </c>
      <c r="E103" s="42">
        <f t="shared" si="119"/>
        <v>0</v>
      </c>
      <c r="F103" s="86" t="str">
        <f t="shared" si="103"/>
        <v/>
      </c>
      <c r="G103" s="86" t="str">
        <f t="shared" si="104"/>
        <v/>
      </c>
      <c r="H103" s="44" t="str">
        <f t="shared" si="120"/>
        <v/>
      </c>
      <c r="I103" s="19" t="str">
        <f t="shared" si="121"/>
        <v/>
      </c>
      <c r="J103" s="19" t="e">
        <f t="shared" si="122"/>
        <v>#DIV/0!</v>
      </c>
      <c r="K103" s="19" t="str">
        <f t="shared" si="123"/>
        <v/>
      </c>
      <c r="L103" s="19" t="str">
        <f t="shared" si="124"/>
        <v/>
      </c>
      <c r="M103" s="60" t="str">
        <f t="shared" si="81"/>
        <v/>
      </c>
      <c r="N103" s="75" t="str">
        <f t="shared" si="128"/>
        <v/>
      </c>
      <c r="O103" s="69" t="str">
        <f t="shared" si="129"/>
        <v/>
      </c>
      <c r="P103" s="66"/>
      <c r="Q103" s="70" t="str">
        <f t="shared" si="130"/>
        <v/>
      </c>
    </row>
    <row r="104" spans="1:17" s="38" customFormat="1" ht="17.45" customHeight="1">
      <c r="A104" s="82" t="s">
        <v>17</v>
      </c>
      <c r="B104" s="39"/>
      <c r="C104" s="40"/>
      <c r="D104" s="55">
        <f t="shared" si="118"/>
        <v>0</v>
      </c>
      <c r="E104" s="42">
        <f t="shared" si="119"/>
        <v>0</v>
      </c>
      <c r="F104" s="86" t="str">
        <f t="shared" si="103"/>
        <v/>
      </c>
      <c r="G104" s="86" t="str">
        <f t="shared" si="104"/>
        <v/>
      </c>
      <c r="H104" s="44" t="str">
        <f t="shared" si="120"/>
        <v/>
      </c>
      <c r="I104" s="19" t="str">
        <f t="shared" si="121"/>
        <v/>
      </c>
      <c r="J104" s="19" t="e">
        <f t="shared" si="122"/>
        <v>#DIV/0!</v>
      </c>
      <c r="K104" s="19" t="str">
        <f t="shared" si="123"/>
        <v/>
      </c>
      <c r="L104" s="19" t="str">
        <f t="shared" si="124"/>
        <v/>
      </c>
      <c r="M104" s="60" t="str">
        <f t="shared" si="81"/>
        <v/>
      </c>
      <c r="N104" s="75" t="str">
        <f t="shared" si="128"/>
        <v/>
      </c>
      <c r="O104" s="69" t="str">
        <f t="shared" si="129"/>
        <v/>
      </c>
      <c r="P104" s="66"/>
      <c r="Q104" s="70" t="str">
        <f t="shared" si="130"/>
        <v/>
      </c>
    </row>
    <row r="105" spans="1:17" s="38" customFormat="1" ht="17.45" customHeight="1">
      <c r="A105" s="82" t="s">
        <v>45</v>
      </c>
      <c r="B105" s="39"/>
      <c r="C105" s="40"/>
      <c r="D105" s="55">
        <f t="shared" ref="D105" si="131">SUM($B$4-B105)</f>
        <v>0</v>
      </c>
      <c r="E105" s="42">
        <f t="shared" ref="E105" si="132">SUM($B$5-C105)</f>
        <v>0</v>
      </c>
      <c r="F105" s="86" t="str">
        <f t="shared" ref="F105" si="133">IF(ISERROR(B105/$B$4),"",(B105/$B$4))</f>
        <v/>
      </c>
      <c r="G105" s="86" t="str">
        <f t="shared" ref="G105" si="134">IF(ISERROR(C105/$B$5),"",(C105/$B$5))</f>
        <v/>
      </c>
      <c r="H105" s="44" t="str">
        <f t="shared" ref="H105" si="135">IF(ISERROR(F105-G105),"",(F105-G105))</f>
        <v/>
      </c>
      <c r="I105" s="19" t="str">
        <f t="shared" ref="I105" si="136">IF(ISERROR((B105*E105)/(C105*D105)),"",(B105*E105/(C105*D105)))</f>
        <v/>
      </c>
      <c r="J105" s="19" t="e">
        <f t="shared" ref="J105" si="137">POWER(1/B105+1/C105+1/D105+1/E105,1/2)</f>
        <v>#DIV/0!</v>
      </c>
      <c r="K105" s="19" t="str">
        <f t="shared" ref="K105" si="138">IF(ISERROR(EXP(LN(I105)-1.96 *J105)),"",(EXP(LN(I105)-1.96*J105)))</f>
        <v/>
      </c>
      <c r="L105" s="19" t="str">
        <f t="shared" ref="L105" si="139">IF(ISERROR(EXP(LN(I105)+1.96 *J105)),"",EXP(LN(I105)+1.96*J105))</f>
        <v/>
      </c>
      <c r="M105" s="60" t="str">
        <f t="shared" ref="M105" si="140">IF(ISERROR(($B$7*B105/(B105+D105)/(($B$7*B105/(B105+D105)+(1-$B$7)*C105/(C105+E105))))/($B$7*D105/(B105+D105)/(($B$7*D105/(B105+D105)+(1-$B$7)*E105/(C105+E105))))),"",($B$7*B105/(B105+D105)/(($B$7*B105/(B105+D105)+(1-$B$7)*C105/(C105+E105))))/($B$7*D105/(B105+D105)/(($B$7*D105/(B105+D105)+(1-$B$7)*E105/(C105+E105)))))</f>
        <v/>
      </c>
      <c r="N105" s="75" t="str">
        <f t="shared" si="128"/>
        <v/>
      </c>
      <c r="O105" s="69" t="str">
        <f t="shared" si="129"/>
        <v/>
      </c>
      <c r="P105" s="66"/>
      <c r="Q105" s="70" t="str">
        <f t="shared" si="130"/>
        <v/>
      </c>
    </row>
    <row r="106" spans="1:17" s="38" customFormat="1" ht="49.5" customHeight="1">
      <c r="A106" s="84" t="s">
        <v>44</v>
      </c>
      <c r="B106" s="45"/>
      <c r="C106" s="46"/>
      <c r="D106" s="45"/>
      <c r="E106" s="47"/>
      <c r="F106" s="48"/>
      <c r="G106" s="48"/>
      <c r="H106" s="49"/>
      <c r="I106" s="19"/>
      <c r="J106" s="19"/>
      <c r="K106" s="19"/>
      <c r="L106" s="19"/>
      <c r="M106" s="60"/>
      <c r="N106" s="75"/>
      <c r="O106" s="69"/>
      <c r="P106" s="66"/>
      <c r="Q106" s="70"/>
    </row>
    <row r="107" spans="1:17" s="38" customFormat="1" ht="17.45" customHeight="1">
      <c r="A107" s="87" t="s">
        <v>29</v>
      </c>
      <c r="B107" s="39"/>
      <c r="C107" s="39"/>
      <c r="D107" s="41">
        <f t="shared" ref="D107" si="141">SUM($B$4-B107)</f>
        <v>0</v>
      </c>
      <c r="E107" s="42">
        <f t="shared" ref="E107" si="142">SUM($B$5-C107)</f>
        <v>0</v>
      </c>
      <c r="F107" s="86" t="str">
        <f t="shared" ref="F107" si="143">IF(ISERROR(B107/$B$4),"",(B107/$B$4))</f>
        <v/>
      </c>
      <c r="G107" s="86" t="str">
        <f t="shared" ref="G107" si="144">IF(ISERROR(C107/$B$5),"",(C107/$B$5))</f>
        <v/>
      </c>
      <c r="H107" s="44" t="str">
        <f t="shared" ref="H107" si="145">IF(ISERROR(F107-G107),"",(F107-G107))</f>
        <v/>
      </c>
      <c r="I107" s="19" t="str">
        <f t="shared" ref="I107" si="146">IF(ISERROR((B107*E107)/(C107*D107)),"",(B107*E107/(C107*D107)))</f>
        <v/>
      </c>
      <c r="J107" s="19" t="e">
        <f t="shared" ref="J107" si="147">POWER(1/B107+1/C107+1/D107+1/E107,1/2)</f>
        <v>#DIV/0!</v>
      </c>
      <c r="K107" s="19" t="str">
        <f t="shared" ref="K107" si="148">IF(ISERROR(EXP(LN(I107)-1.96 *J107)),"",(EXP(LN(I107)-1.96*J107)))</f>
        <v/>
      </c>
      <c r="L107" s="19" t="str">
        <f t="shared" ref="L107" si="149">IF(ISERROR(EXP(LN(I107)+1.96 *J107)),"",EXP(LN(I107)+1.96*J107))</f>
        <v/>
      </c>
      <c r="M107" s="60" t="str">
        <f t="shared" ref="M107" si="150">IF(ISERROR(($B$7*B107/(B107+D107)/(($B$7*B107/(B107+D107)+(1-$B$7)*C107/(C107+E107))))/($B$7*D107/(B107+D107)/(($B$7*D107/(B107+D107)+(1-$B$7)*E107/(C107+E107))))),"",($B$7*B107/(B107+D107)/(($B$7*B107/(B107+D107)+(1-$B$7)*C107/(C107+E107))))/($B$7*D107/(B107+D107)/(($B$7*D107/(B107+D107)+(1-$B$7)*E107/(C107+E107)))))</f>
        <v/>
      </c>
      <c r="N107" s="75" t="str">
        <f t="shared" ref="N107:N111" si="151">IF(AND($B$4&lt;&gt;"",$C$4&lt;&gt;"",B107&lt;&gt;"",C107&lt;&gt;""),IF(H107=0,1,(1-_xlfn.NORM.DIST(ABS(ABS(H107)/SQRT((B107+C107)/($B$4+$B$5)*(1-(B107+C107)/($B$4+$B$5))*((1/$B$4)+(1/$B$5)))),0,1,TRUE))*2),"")</f>
        <v/>
      </c>
      <c r="O107" s="69" t="str">
        <f t="shared" ref="O107:O111" si="152">IF(AND($B$4&lt;&gt;"",$C$4&lt;&gt;"",B107&lt;&gt;"",C107&lt;&gt;""),IF(AND(N107&lt;$B$6,M107&gt;1,AND(B107&gt;0,B107&lt;$B$4)),"Doers are " &amp; ROUND(M107,1)&amp;" more likely to give this response than Non-Doers.",IF(AND(N107&lt;$B$6,M107&gt;1,B107=$B$4),"Doers are more likely to give this response than Non-doers.","")),"")</f>
        <v/>
      </c>
      <c r="P107" s="66"/>
      <c r="Q107" s="70" t="str">
        <f t="shared" ref="Q107:Q111" si="153">IF(AND($B$4&lt;&gt;"",$C$4&lt;&gt;"",B107&lt;&gt;"",C107&lt;&gt;""),IF(AND(N107&lt;$B$6,M107&lt;1,AND(C107&gt;0,B107&gt;0)),"Non-doers are " &amp; ROUND(1/M107,1)&amp;" more likely to give this response than Doers.",IF(AND(N107&lt;$B$6,M107=0,B107=0),"Non-doers are more likely to give this response than Doers.","")),"")</f>
        <v/>
      </c>
    </row>
    <row r="108" spans="1:17" s="38" customFormat="1" ht="17.45" customHeight="1">
      <c r="A108" s="87" t="s">
        <v>30</v>
      </c>
      <c r="B108" s="39"/>
      <c r="C108" s="39"/>
      <c r="D108" s="41">
        <f t="shared" ref="D108:D113" si="154">SUM($B$4-B108)</f>
        <v>0</v>
      </c>
      <c r="E108" s="42">
        <f t="shared" ref="E108:E113" si="155">SUM($B$5-C108)</f>
        <v>0</v>
      </c>
      <c r="F108" s="86" t="str">
        <f t="shared" ref="F108:F113" si="156">IF(ISERROR(B108/$B$4),"",(B108/$B$4))</f>
        <v/>
      </c>
      <c r="G108" s="86" t="str">
        <f t="shared" ref="G108:G113" si="157">IF(ISERROR(C108/$B$5),"",(C108/$B$5))</f>
        <v/>
      </c>
      <c r="H108" s="44" t="str">
        <f t="shared" ref="H108:H113" si="158">IF(ISERROR(F108-G108),"",(F108-G108))</f>
        <v/>
      </c>
      <c r="I108" s="19" t="str">
        <f t="shared" ref="I108:I113" si="159">IF(ISERROR((B108*E108)/(C108*D108)),"",(B108*E108/(C108*D108)))</f>
        <v/>
      </c>
      <c r="J108" s="19" t="e">
        <f t="shared" ref="J108:J113" si="160">POWER(1/B108+1/C108+1/D108+1/E108,1/2)</f>
        <v>#DIV/0!</v>
      </c>
      <c r="K108" s="19" t="str">
        <f t="shared" ref="K108:K113" si="161">IF(ISERROR(EXP(LN(I108)-1.96 *J108)),"",(EXP(LN(I108)-1.96*J108)))</f>
        <v/>
      </c>
      <c r="L108" s="19" t="str">
        <f t="shared" ref="L108:L113" si="162">IF(ISERROR(EXP(LN(I108)+1.96 *J108)),"",EXP(LN(I108)+1.96*J108))</f>
        <v/>
      </c>
      <c r="M108" s="60" t="str">
        <f t="shared" si="81"/>
        <v/>
      </c>
      <c r="N108" s="75" t="str">
        <f t="shared" si="151"/>
        <v/>
      </c>
      <c r="O108" s="69" t="str">
        <f t="shared" si="152"/>
        <v/>
      </c>
      <c r="P108" s="66"/>
      <c r="Q108" s="70" t="str">
        <f t="shared" si="153"/>
        <v/>
      </c>
    </row>
    <row r="109" spans="1:17" s="38" customFormat="1" ht="17.45" customHeight="1">
      <c r="A109" s="87" t="s">
        <v>31</v>
      </c>
      <c r="B109" s="39"/>
      <c r="C109" s="39"/>
      <c r="D109" s="41">
        <f t="shared" si="154"/>
        <v>0</v>
      </c>
      <c r="E109" s="42">
        <f t="shared" si="155"/>
        <v>0</v>
      </c>
      <c r="F109" s="86" t="str">
        <f t="shared" si="156"/>
        <v/>
      </c>
      <c r="G109" s="86" t="str">
        <f t="shared" si="157"/>
        <v/>
      </c>
      <c r="H109" s="44" t="str">
        <f t="shared" si="158"/>
        <v/>
      </c>
      <c r="I109" s="19" t="str">
        <f t="shared" si="159"/>
        <v/>
      </c>
      <c r="J109" s="19" t="e">
        <f t="shared" si="160"/>
        <v>#DIV/0!</v>
      </c>
      <c r="K109" s="19" t="str">
        <f t="shared" si="161"/>
        <v/>
      </c>
      <c r="L109" s="19" t="str">
        <f t="shared" si="162"/>
        <v/>
      </c>
      <c r="M109" s="60" t="str">
        <f t="shared" si="81"/>
        <v/>
      </c>
      <c r="N109" s="75" t="str">
        <f t="shared" si="151"/>
        <v/>
      </c>
      <c r="O109" s="69" t="str">
        <f t="shared" si="152"/>
        <v/>
      </c>
      <c r="P109" s="66"/>
      <c r="Q109" s="70" t="str">
        <f t="shared" si="153"/>
        <v/>
      </c>
    </row>
    <row r="110" spans="1:17" s="38" customFormat="1" ht="17.45" customHeight="1">
      <c r="A110" s="87" t="s">
        <v>45</v>
      </c>
      <c r="B110" s="39"/>
      <c r="C110" s="39"/>
      <c r="D110" s="41">
        <f t="shared" si="154"/>
        <v>0</v>
      </c>
      <c r="E110" s="42">
        <f t="shared" si="155"/>
        <v>0</v>
      </c>
      <c r="F110" s="86" t="str">
        <f t="shared" si="156"/>
        <v/>
      </c>
      <c r="G110" s="86" t="str">
        <f t="shared" si="157"/>
        <v/>
      </c>
      <c r="H110" s="44" t="str">
        <f t="shared" si="158"/>
        <v/>
      </c>
      <c r="I110" s="19" t="str">
        <f t="shared" si="159"/>
        <v/>
      </c>
      <c r="J110" s="19" t="e">
        <f t="shared" si="160"/>
        <v>#DIV/0!</v>
      </c>
      <c r="K110" s="19" t="str">
        <f t="shared" si="161"/>
        <v/>
      </c>
      <c r="L110" s="19" t="str">
        <f t="shared" si="162"/>
        <v/>
      </c>
      <c r="M110" s="60" t="str">
        <f t="shared" si="81"/>
        <v/>
      </c>
      <c r="N110" s="75" t="str">
        <f t="shared" si="151"/>
        <v/>
      </c>
      <c r="O110" s="69" t="str">
        <f t="shared" si="152"/>
        <v/>
      </c>
      <c r="P110" s="66"/>
      <c r="Q110" s="70" t="str">
        <f t="shared" si="153"/>
        <v/>
      </c>
    </row>
    <row r="111" spans="1:17" s="38" customFormat="1" ht="17.45" customHeight="1">
      <c r="A111" s="87"/>
      <c r="B111" s="39"/>
      <c r="C111" s="39"/>
      <c r="D111" s="41">
        <f t="shared" si="154"/>
        <v>0</v>
      </c>
      <c r="E111" s="42">
        <f t="shared" si="155"/>
        <v>0</v>
      </c>
      <c r="F111" s="86" t="str">
        <f t="shared" si="156"/>
        <v/>
      </c>
      <c r="G111" s="86" t="str">
        <f t="shared" si="157"/>
        <v/>
      </c>
      <c r="H111" s="44" t="str">
        <f t="shared" si="158"/>
        <v/>
      </c>
      <c r="I111" s="19" t="str">
        <f t="shared" si="159"/>
        <v/>
      </c>
      <c r="J111" s="19" t="e">
        <f t="shared" si="160"/>
        <v>#DIV/0!</v>
      </c>
      <c r="K111" s="19" t="str">
        <f t="shared" si="161"/>
        <v/>
      </c>
      <c r="L111" s="19" t="str">
        <f t="shared" si="162"/>
        <v/>
      </c>
      <c r="M111" s="60" t="str">
        <f t="shared" si="81"/>
        <v/>
      </c>
      <c r="N111" s="75" t="str">
        <f t="shared" si="151"/>
        <v/>
      </c>
      <c r="O111" s="69" t="str">
        <f t="shared" si="152"/>
        <v/>
      </c>
      <c r="P111" s="66"/>
      <c r="Q111" s="70" t="str">
        <f t="shared" si="153"/>
        <v/>
      </c>
    </row>
    <row r="112" spans="1:17" s="38" customFormat="1" ht="47.25" customHeight="1">
      <c r="A112" s="79" t="s">
        <v>43</v>
      </c>
      <c r="B112" s="67"/>
      <c r="C112" s="67"/>
      <c r="D112" s="41"/>
      <c r="E112" s="42"/>
      <c r="F112" s="86"/>
      <c r="G112" s="86"/>
      <c r="H112" s="44"/>
      <c r="I112" s="19"/>
      <c r="J112" s="19"/>
      <c r="K112" s="19"/>
      <c r="L112" s="19"/>
      <c r="M112" s="60"/>
      <c r="N112" s="75"/>
      <c r="O112" s="69"/>
      <c r="P112" s="66"/>
      <c r="Q112" s="70"/>
    </row>
    <row r="113" spans="1:17" s="38" customFormat="1" ht="17.45" customHeight="1">
      <c r="A113" s="87" t="s">
        <v>12</v>
      </c>
      <c r="B113" s="39"/>
      <c r="C113" s="39"/>
      <c r="D113" s="55">
        <f t="shared" si="154"/>
        <v>0</v>
      </c>
      <c r="E113" s="42">
        <f t="shared" si="155"/>
        <v>0</v>
      </c>
      <c r="F113" s="86" t="str">
        <f t="shared" si="156"/>
        <v/>
      </c>
      <c r="G113" s="86" t="str">
        <f t="shared" si="157"/>
        <v/>
      </c>
      <c r="H113" s="44" t="str">
        <f t="shared" si="158"/>
        <v/>
      </c>
      <c r="I113" s="19" t="str">
        <f t="shared" si="159"/>
        <v/>
      </c>
      <c r="J113" s="19" t="e">
        <f t="shared" si="160"/>
        <v>#DIV/0!</v>
      </c>
      <c r="K113" s="19" t="str">
        <f t="shared" si="161"/>
        <v/>
      </c>
      <c r="L113" s="19" t="str">
        <f t="shared" si="162"/>
        <v/>
      </c>
      <c r="M113" s="60" t="str">
        <f t="shared" si="81"/>
        <v/>
      </c>
      <c r="N113" s="75" t="str">
        <f t="shared" ref="N113:N117" si="163">IF(AND($B$4&lt;&gt;"",$C$4&lt;&gt;"",B113&lt;&gt;"",C113&lt;&gt;""),IF(H113=0,1,(1-_xlfn.NORM.DIST(ABS(ABS(H113)/SQRT((B113+C113)/($B$4+$B$5)*(1-(B113+C113)/($B$4+$B$5))*((1/$B$4)+(1/$B$5)))),0,1,TRUE))*2),"")</f>
        <v/>
      </c>
      <c r="O113" s="69" t="str">
        <f t="shared" ref="O113:O117" si="164">IF(AND($B$4&lt;&gt;"",$C$4&lt;&gt;"",B113&lt;&gt;"",C113&lt;&gt;""),IF(AND(N113&lt;$B$6,M113&gt;1,AND(B113&gt;0,B113&lt;$B$4)),"Doers are " &amp; ROUND(M113,1)&amp;" more likely to give this response than Non-Doers.",IF(AND(N113&lt;$B$6,M113&gt;1,B113=$B$4),"Doers are more likely to give this response than Non-doers.","")),"")</f>
        <v/>
      </c>
      <c r="P113" s="66"/>
      <c r="Q113" s="70" t="str">
        <f t="shared" ref="Q113:Q117" si="165">IF(AND($B$4&lt;&gt;"",$C$4&lt;&gt;"",B113&lt;&gt;"",C113&lt;&gt;""),IF(AND(N113&lt;$B$6,M113&lt;1,AND(C113&gt;0,B113&gt;0)),"Non-doers are " &amp; ROUND(1/M113,1)&amp;" more likely to give this response than Doers.",IF(AND(N113&lt;$B$6,M113=0,B113=0),"Non-doers are more likely to give this response than Doers.","")),"")</f>
        <v/>
      </c>
    </row>
    <row r="114" spans="1:17" s="38" customFormat="1" ht="17.45" customHeight="1">
      <c r="A114" s="87" t="s">
        <v>32</v>
      </c>
      <c r="B114" s="39"/>
      <c r="C114" s="39"/>
      <c r="D114" s="55">
        <f t="shared" ref="D114" si="166">SUM($B$4-B114)</f>
        <v>0</v>
      </c>
      <c r="E114" s="42">
        <f t="shared" ref="E114" si="167">SUM($B$5-C114)</f>
        <v>0</v>
      </c>
      <c r="F114" s="86" t="str">
        <f t="shared" ref="F114" si="168">IF(ISERROR(B114/$B$4),"",(B114/$B$4))</f>
        <v/>
      </c>
      <c r="G114" s="86" t="str">
        <f t="shared" ref="G114" si="169">IF(ISERROR(C114/$B$5),"",(C114/$B$5))</f>
        <v/>
      </c>
      <c r="H114" s="44" t="str">
        <f t="shared" ref="H114" si="170">IF(ISERROR(F114-G114),"",(F114-G114))</f>
        <v/>
      </c>
      <c r="I114" s="19" t="str">
        <f t="shared" ref="I114" si="171">IF(ISERROR((B114*E114)/(C114*D114)),"",(B114*E114/(C114*D114)))</f>
        <v/>
      </c>
      <c r="J114" s="19" t="e">
        <f t="shared" ref="J114" si="172">POWER(1/B114+1/C114+1/D114+1/E114,1/2)</f>
        <v>#DIV/0!</v>
      </c>
      <c r="K114" s="19" t="str">
        <f t="shared" ref="K114" si="173">IF(ISERROR(EXP(LN(I114)-1.96 *J114)),"",(EXP(LN(I114)-1.96*J114)))</f>
        <v/>
      </c>
      <c r="L114" s="19" t="str">
        <f t="shared" ref="L114" si="174">IF(ISERROR(EXP(LN(I114)+1.96 *J114)),"",EXP(LN(I114)+1.96*J114))</f>
        <v/>
      </c>
      <c r="M114" s="60" t="str">
        <f t="shared" ref="M114" si="175">IF(ISERROR(($B$7*B114/(B114+D114)/(($B$7*B114/(B114+D114)+(1-$B$7)*C114/(C114+E114))))/($B$7*D114/(B114+D114)/(($B$7*D114/(B114+D114)+(1-$B$7)*E114/(C114+E114))))),"",($B$7*B114/(B114+D114)/(($B$7*B114/(B114+D114)+(1-$B$7)*C114/(C114+E114))))/($B$7*D114/(B114+D114)/(($B$7*D114/(B114+D114)+(1-$B$7)*E114/(C114+E114)))))</f>
        <v/>
      </c>
      <c r="N114" s="75" t="str">
        <f t="shared" si="163"/>
        <v/>
      </c>
      <c r="O114" s="69" t="str">
        <f t="shared" si="164"/>
        <v/>
      </c>
      <c r="P114" s="66"/>
      <c r="Q114" s="70" t="str">
        <f t="shared" si="165"/>
        <v/>
      </c>
    </row>
    <row r="115" spans="1:17" s="38" customFormat="1" ht="17.45" customHeight="1">
      <c r="A115" s="87" t="s">
        <v>33</v>
      </c>
      <c r="B115" s="39"/>
      <c r="C115" s="39"/>
      <c r="D115" s="41">
        <f>SUM($B$4-B115)</f>
        <v>0</v>
      </c>
      <c r="E115" s="42">
        <f>SUM($B$5-C115)</f>
        <v>0</v>
      </c>
      <c r="F115" s="86" t="str">
        <f t="shared" ref="F115:F117" si="176">IF(ISERROR(B115/$B$4),"",(B115/$B$4))</f>
        <v/>
      </c>
      <c r="G115" s="86" t="str">
        <f t="shared" ref="G115:G117" si="177">IF(ISERROR(C115/$B$5),"",(C115/$B$5))</f>
        <v/>
      </c>
      <c r="H115" s="44" t="str">
        <f>IF(ISERROR(F115-G115),"",(F115-G115))</f>
        <v/>
      </c>
      <c r="I115" s="19" t="str">
        <f>IF(ISERROR((B115*E115)/(C115*D115)),"",(B115*E115/(C115*D115)))</f>
        <v/>
      </c>
      <c r="J115" s="19" t="e">
        <f>POWER(1/B115+1/C115+1/D115+1/E115,1/2)</f>
        <v>#DIV/0!</v>
      </c>
      <c r="K115" s="19" t="str">
        <f>IF(ISERROR(EXP(LN(I115)-1.96 *J115)),"",(EXP(LN(I115)-1.96*J115)))</f>
        <v/>
      </c>
      <c r="L115" s="19" t="str">
        <f>IF(ISERROR(EXP(LN(I115)+1.96 *J115)),"",EXP(LN(I115)+1.96*J115))</f>
        <v/>
      </c>
      <c r="M115" s="60" t="str">
        <f t="shared" si="81"/>
        <v/>
      </c>
      <c r="N115" s="75" t="str">
        <f t="shared" si="163"/>
        <v/>
      </c>
      <c r="O115" s="69" t="str">
        <f t="shared" si="164"/>
        <v/>
      </c>
      <c r="P115" s="66"/>
      <c r="Q115" s="70" t="str">
        <f t="shared" si="165"/>
        <v/>
      </c>
    </row>
    <row r="116" spans="1:17" s="38" customFormat="1" ht="17.45" customHeight="1">
      <c r="A116" s="87" t="s">
        <v>45</v>
      </c>
      <c r="B116" s="39"/>
      <c r="C116" s="39"/>
      <c r="D116" s="41">
        <f>SUM($B$4-B116)</f>
        <v>0</v>
      </c>
      <c r="E116" s="42">
        <f>SUM($B$5-C116)</f>
        <v>0</v>
      </c>
      <c r="F116" s="86" t="str">
        <f t="shared" si="176"/>
        <v/>
      </c>
      <c r="G116" s="86" t="str">
        <f t="shared" si="177"/>
        <v/>
      </c>
      <c r="H116" s="44" t="str">
        <f>IF(ISERROR(F116-G116),"",(F116-G116))</f>
        <v/>
      </c>
      <c r="I116" s="19" t="str">
        <f>IF(ISERROR((B116*E116)/(C116*D116)),"",(B116*E116/(C116*D116)))</f>
        <v/>
      </c>
      <c r="J116" s="19" t="e">
        <f>POWER(1/B116+1/C116+1/D116+1/E116,1/2)</f>
        <v>#DIV/0!</v>
      </c>
      <c r="K116" s="19" t="str">
        <f>IF(ISERROR(EXP(LN(I116)-1.96 *J116)),"",(EXP(LN(I116)-1.96*J116)))</f>
        <v/>
      </c>
      <c r="L116" s="19" t="str">
        <f>IF(ISERROR(EXP(LN(I116)+1.96 *J116)),"",EXP(LN(I116)+1.96*J116))</f>
        <v/>
      </c>
      <c r="M116" s="60" t="str">
        <f t="shared" si="81"/>
        <v/>
      </c>
      <c r="N116" s="75" t="str">
        <f t="shared" si="163"/>
        <v/>
      </c>
      <c r="O116" s="69" t="str">
        <f t="shared" si="164"/>
        <v/>
      </c>
      <c r="P116" s="66"/>
      <c r="Q116" s="70" t="str">
        <f t="shared" si="165"/>
        <v/>
      </c>
    </row>
    <row r="117" spans="1:17" s="38" customFormat="1" ht="17.45" customHeight="1">
      <c r="A117" s="87"/>
      <c r="B117" s="39"/>
      <c r="C117" s="39"/>
      <c r="D117" s="41">
        <f>SUM($B$4-B117)</f>
        <v>0</v>
      </c>
      <c r="E117" s="42">
        <f>SUM($B$5-C117)</f>
        <v>0</v>
      </c>
      <c r="F117" s="86" t="str">
        <f t="shared" si="176"/>
        <v/>
      </c>
      <c r="G117" s="86" t="str">
        <f t="shared" si="177"/>
        <v/>
      </c>
      <c r="H117" s="44" t="str">
        <f>IF(ISERROR(F117-G117),"",(F117-G117))</f>
        <v/>
      </c>
      <c r="I117" s="19" t="str">
        <f>IF(ISERROR((B117*E117)/(C117*D117)),"",(B117*E117/(C117*D117)))</f>
        <v/>
      </c>
      <c r="J117" s="19" t="e">
        <f>POWER(1/B117+1/C117+1/D117+1/E117,1/2)</f>
        <v>#DIV/0!</v>
      </c>
      <c r="K117" s="19" t="str">
        <f>IF(ISERROR(EXP(LN(I117)-1.96 *J117)),"",(EXP(LN(I117)-1.96*J117)))</f>
        <v/>
      </c>
      <c r="L117" s="19" t="str">
        <f>IF(ISERROR(EXP(LN(I117)+1.96 *J117)),"",EXP(LN(I117)+1.96*J117))</f>
        <v/>
      </c>
      <c r="M117" s="60" t="str">
        <f t="shared" si="81"/>
        <v/>
      </c>
      <c r="N117" s="75" t="str">
        <f t="shared" si="163"/>
        <v/>
      </c>
      <c r="O117" s="69" t="str">
        <f t="shared" si="164"/>
        <v/>
      </c>
      <c r="P117" s="66"/>
      <c r="Q117" s="70" t="str">
        <f t="shared" si="165"/>
        <v/>
      </c>
    </row>
    <row r="118" spans="1:17" s="38" customFormat="1" ht="46.5" customHeight="1">
      <c r="A118" s="79" t="s">
        <v>42</v>
      </c>
      <c r="B118" s="45"/>
      <c r="C118" s="46"/>
      <c r="D118" s="45"/>
      <c r="E118" s="47"/>
      <c r="F118" s="48"/>
      <c r="G118" s="48"/>
      <c r="H118" s="49"/>
      <c r="I118" s="19"/>
      <c r="J118" s="19"/>
      <c r="K118" s="19"/>
      <c r="L118" s="19"/>
      <c r="M118" s="60"/>
      <c r="N118" s="75"/>
      <c r="O118" s="69"/>
      <c r="P118" s="66"/>
      <c r="Q118" s="70"/>
    </row>
    <row r="119" spans="1:17" s="38" customFormat="1" ht="17.45" customHeight="1">
      <c r="A119" s="87" t="s">
        <v>29</v>
      </c>
      <c r="B119" s="39"/>
      <c r="C119" s="39"/>
      <c r="D119" s="55">
        <f>SUM($B$4-B119)</f>
        <v>0</v>
      </c>
      <c r="E119" s="42">
        <f>SUM($B$5-C119)</f>
        <v>0</v>
      </c>
      <c r="F119" s="86" t="str">
        <f t="shared" ref="F119:F122" si="178">IF(ISERROR(B119/$B$4),"",(B119/$B$4))</f>
        <v/>
      </c>
      <c r="G119" s="86" t="str">
        <f t="shared" ref="G119:G122" si="179">IF(ISERROR(C119/$B$5),"",(C119/$B$5))</f>
        <v/>
      </c>
      <c r="H119" s="44" t="str">
        <f>IF(ISERROR(F119-G119),"",(F119-G119))</f>
        <v/>
      </c>
      <c r="I119" s="19" t="str">
        <f>IF(ISERROR((B119*E119)/(C119*D119)),"",(B119*E119/(C119*D119)))</f>
        <v/>
      </c>
      <c r="J119" s="19" t="e">
        <f>POWER(1/B119+1/C119+1/D119+1/E119,1/2)</f>
        <v>#DIV/0!</v>
      </c>
      <c r="K119" s="19" t="str">
        <f>IF(ISERROR(EXP(LN(I119)-1.96 *J119)),"",(EXP(LN(I119)-1.96*J119)))</f>
        <v/>
      </c>
      <c r="L119" s="19" t="str">
        <f>IF(ISERROR(EXP(LN(I119)+1.96 *J119)),"",EXP(LN(I119)+1.96*J119))</f>
        <v/>
      </c>
      <c r="M119" s="60" t="str">
        <f t="shared" si="81"/>
        <v/>
      </c>
      <c r="N119" s="75" t="str">
        <f t="shared" ref="N119:N122" si="180">IF(AND($B$4&lt;&gt;"",$C$4&lt;&gt;"",B119&lt;&gt;"",C119&lt;&gt;""),IF(H119=0,1,(1-_xlfn.NORM.DIST(ABS(ABS(H119)/SQRT((B119+C119)/($B$4+$B$5)*(1-(B119+C119)/($B$4+$B$5))*((1/$B$4)+(1/$B$5)))),0,1,TRUE))*2),"")</f>
        <v/>
      </c>
      <c r="O119" s="69" t="str">
        <f t="shared" ref="O119:O122" si="181">IF(AND($B$4&lt;&gt;"",$C$4&lt;&gt;"",B119&lt;&gt;"",C119&lt;&gt;""),IF(AND(N119&lt;$B$6,M119&gt;1,AND(B119&gt;0,B119&lt;$B$4)),"Doers are " &amp; ROUND(M119,1)&amp;" more likely to give this response than Non-Doers.",IF(AND(N119&lt;$B$6,M119&gt;1,B119=$B$4),"Doers are more likely to give this response than Non-doers.","")),"")</f>
        <v/>
      </c>
      <c r="P119" s="66"/>
      <c r="Q119" s="70" t="str">
        <f t="shared" ref="Q119:Q122" si="182">IF(AND($B$4&lt;&gt;"",$C$4&lt;&gt;"",B119&lt;&gt;"",C119&lt;&gt;""),IF(AND(N119&lt;$B$6,M119&lt;1,AND(C119&gt;0,B119&gt;0)),"Non-doers are " &amp; ROUND(1/M119,1)&amp;" more likely to give this response than Doers.",IF(AND(N119&lt;$B$6,M119=0,B119=0),"Non-doers are more likely to give this response than Doers.","")),"")</f>
        <v/>
      </c>
    </row>
    <row r="120" spans="1:17" s="38" customFormat="1" ht="17.45" customHeight="1">
      <c r="A120" s="87" t="s">
        <v>30</v>
      </c>
      <c r="B120" s="39"/>
      <c r="C120" s="39"/>
      <c r="D120" s="55">
        <f>SUM($B$4-B120)</f>
        <v>0</v>
      </c>
      <c r="E120" s="42">
        <f>SUM($B$5-C120)</f>
        <v>0</v>
      </c>
      <c r="F120" s="86" t="str">
        <f t="shared" si="178"/>
        <v/>
      </c>
      <c r="G120" s="86" t="str">
        <f t="shared" si="179"/>
        <v/>
      </c>
      <c r="H120" s="44" t="str">
        <f>IF(ISERROR(F120-G120),"",(F120-G120))</f>
        <v/>
      </c>
      <c r="I120" s="19" t="str">
        <f>IF(ISERROR((B120*E120)/(C120*D120)),"",(B120*E120/(C120*D120)))</f>
        <v/>
      </c>
      <c r="J120" s="19" t="e">
        <f>POWER(1/B120+1/C120+1/D120+1/E120,1/2)</f>
        <v>#DIV/0!</v>
      </c>
      <c r="K120" s="19" t="str">
        <f>IF(ISERROR(EXP(LN(I120)-1.96 *J120)),"",(EXP(LN(I120)-1.96*J120)))</f>
        <v/>
      </c>
      <c r="L120" s="19" t="str">
        <f>IF(ISERROR(EXP(LN(I120)+1.96 *J120)),"",EXP(LN(I120)+1.96*J120))</f>
        <v/>
      </c>
      <c r="M120" s="60" t="str">
        <f t="shared" si="81"/>
        <v/>
      </c>
      <c r="N120" s="75" t="str">
        <f t="shared" si="180"/>
        <v/>
      </c>
      <c r="O120" s="69" t="str">
        <f t="shared" si="181"/>
        <v/>
      </c>
      <c r="P120" s="66"/>
      <c r="Q120" s="70" t="str">
        <f t="shared" si="182"/>
        <v/>
      </c>
    </row>
    <row r="121" spans="1:17" s="38" customFormat="1" ht="17.45" customHeight="1">
      <c r="A121" s="87" t="s">
        <v>31</v>
      </c>
      <c r="B121" s="39"/>
      <c r="C121" s="39"/>
      <c r="D121" s="55">
        <f>SUM($B$4-B121)</f>
        <v>0</v>
      </c>
      <c r="E121" s="42">
        <f>SUM($B$5-C121)</f>
        <v>0</v>
      </c>
      <c r="F121" s="86" t="str">
        <f t="shared" si="178"/>
        <v/>
      </c>
      <c r="G121" s="86" t="str">
        <f t="shared" si="179"/>
        <v/>
      </c>
      <c r="H121" s="44" t="str">
        <f>IF(ISERROR(F121-G121),"",(F121-G121))</f>
        <v/>
      </c>
      <c r="I121" s="19" t="str">
        <f>IF(ISERROR((B121*E121)/(C121*D121)),"",(B121*E121/(C121*D121)))</f>
        <v/>
      </c>
      <c r="J121" s="19" t="e">
        <f>POWER(1/B121+1/C121+1/D121+1/E121,1/2)</f>
        <v>#DIV/0!</v>
      </c>
      <c r="K121" s="19" t="str">
        <f>IF(ISERROR(EXP(LN(I121)-1.96 *J121)),"",(EXP(LN(I121)-1.96*J121)))</f>
        <v/>
      </c>
      <c r="L121" s="19" t="str">
        <f>IF(ISERROR(EXP(LN(I121)+1.96 *J121)),"",EXP(LN(I121)+1.96*J121))</f>
        <v/>
      </c>
      <c r="M121" s="60" t="str">
        <f t="shared" si="81"/>
        <v/>
      </c>
      <c r="N121" s="75" t="str">
        <f t="shared" si="180"/>
        <v/>
      </c>
      <c r="O121" s="69" t="str">
        <f t="shared" si="181"/>
        <v/>
      </c>
      <c r="P121" s="66"/>
      <c r="Q121" s="70" t="str">
        <f t="shared" si="182"/>
        <v/>
      </c>
    </row>
    <row r="122" spans="1:17" s="38" customFormat="1" ht="17.45" customHeight="1">
      <c r="A122" s="87" t="s">
        <v>45</v>
      </c>
      <c r="B122" s="39"/>
      <c r="C122" s="39"/>
      <c r="D122" s="55">
        <f>SUM($B$4-B122)</f>
        <v>0</v>
      </c>
      <c r="E122" s="42">
        <f>SUM($B$5-C122)</f>
        <v>0</v>
      </c>
      <c r="F122" s="86" t="str">
        <f t="shared" si="178"/>
        <v/>
      </c>
      <c r="G122" s="86" t="str">
        <f t="shared" si="179"/>
        <v/>
      </c>
      <c r="H122" s="44" t="str">
        <f>IF(ISERROR(F122-G122),"",(F122-G122))</f>
        <v/>
      </c>
      <c r="I122" s="19" t="str">
        <f>IF(ISERROR((B122*E122)/(C122*D122)),"",(B122*E122/(C122*D122)))</f>
        <v/>
      </c>
      <c r="J122" s="19" t="e">
        <f>POWER(1/B122+1/C122+1/D122+1/E122,1/2)</f>
        <v>#DIV/0!</v>
      </c>
      <c r="K122" s="19" t="str">
        <f>IF(ISERROR(EXP(LN(I122)-1.96 *J122)),"",(EXP(LN(I122)-1.96*J122)))</f>
        <v/>
      </c>
      <c r="L122" s="19" t="str">
        <f>IF(ISERROR(EXP(LN(I122)+1.96 *J122)),"",EXP(LN(I122)+1.96*J122))</f>
        <v/>
      </c>
      <c r="M122" s="60" t="str">
        <f t="shared" ref="M122:M152" si="183">IF(ISERROR(($B$7*B122/(B122+D122)/(($B$7*B122/(B122+D122)+(1-$B$7)*C122/(C122+E122))))/($B$7*D122/(B122+D122)/(($B$7*D122/(B122+D122)+(1-$B$7)*E122/(C122+E122))))),"",($B$7*B122/(B122+D122)/(($B$7*B122/(B122+D122)+(1-$B$7)*C122/(C122+E122))))/($B$7*D122/(B122+D122)/(($B$7*D122/(B122+D122)+(1-$B$7)*E122/(C122+E122)))))</f>
        <v/>
      </c>
      <c r="N122" s="75" t="str">
        <f t="shared" si="180"/>
        <v/>
      </c>
      <c r="O122" s="69" t="str">
        <f t="shared" si="181"/>
        <v/>
      </c>
      <c r="P122" s="66"/>
      <c r="Q122" s="70" t="str">
        <f t="shared" si="182"/>
        <v/>
      </c>
    </row>
    <row r="123" spans="1:17" s="38" customFormat="1" ht="43.5" customHeight="1">
      <c r="A123" s="79" t="s">
        <v>57</v>
      </c>
      <c r="B123" s="51"/>
      <c r="C123" s="52"/>
      <c r="D123" s="41"/>
      <c r="E123" s="42"/>
      <c r="F123" s="43"/>
      <c r="G123" s="43"/>
      <c r="H123" s="53"/>
      <c r="I123" s="19"/>
      <c r="J123" s="19"/>
      <c r="K123" s="19"/>
      <c r="L123" s="19"/>
      <c r="M123" s="60"/>
      <c r="N123" s="75"/>
      <c r="O123" s="69"/>
      <c r="P123" s="66"/>
      <c r="Q123" s="70"/>
    </row>
    <row r="124" spans="1:17" s="38" customFormat="1" ht="17.45" customHeight="1">
      <c r="A124" s="87" t="s">
        <v>13</v>
      </c>
      <c r="B124" s="39"/>
      <c r="C124" s="40"/>
      <c r="D124" s="41">
        <f t="shared" ref="D124" si="184">SUM($B$4-B124)</f>
        <v>0</v>
      </c>
      <c r="E124" s="42">
        <f t="shared" ref="E124" si="185">SUM($B$5-C124)</f>
        <v>0</v>
      </c>
      <c r="F124" s="86" t="str">
        <f t="shared" ref="F124" si="186">IF(ISERROR(B124/$B$4),"",(B124/$B$4))</f>
        <v/>
      </c>
      <c r="G124" s="86" t="str">
        <f t="shared" ref="G124" si="187">IF(ISERROR(C124/$B$5),"",(C124/$B$5))</f>
        <v/>
      </c>
      <c r="H124" s="44" t="str">
        <f t="shared" ref="H124" si="188">IF(ISERROR(F124-G124),"",(F124-G124))</f>
        <v/>
      </c>
      <c r="I124" s="19" t="str">
        <f t="shared" ref="I124" si="189">IF(ISERROR((B124*E124)/(C124*D124)),"",(B124*E124/(C124*D124)))</f>
        <v/>
      </c>
      <c r="J124" s="19" t="e">
        <f t="shared" ref="J124" si="190">POWER(1/B124+1/C124+1/D124+1/E124,1/2)</f>
        <v>#DIV/0!</v>
      </c>
      <c r="K124" s="19" t="str">
        <f t="shared" ref="K124" si="191">IF(ISERROR(EXP(LN(I124)-1.96 *J124)),"",(EXP(LN(I124)-1.96*J124)))</f>
        <v/>
      </c>
      <c r="L124" s="19" t="str">
        <f t="shared" ref="L124" si="192">IF(ISERROR(EXP(LN(I124)+1.96 *J124)),"",EXP(LN(I124)+1.96*J124))</f>
        <v/>
      </c>
      <c r="M124" s="60" t="str">
        <f t="shared" ref="M124" si="193">IF(ISERROR(($B$7*B124/(B124+D124)/(($B$7*B124/(B124+D124)+(1-$B$7)*C124/(C124+E124))))/($B$7*D124/(B124+D124)/(($B$7*D124/(B124+D124)+(1-$B$7)*E124/(C124+E124))))),"",($B$7*B124/(B124+D124)/(($B$7*B124/(B124+D124)+(1-$B$7)*C124/(C124+E124))))/($B$7*D124/(B124+D124)/(($B$7*D124/(B124+D124)+(1-$B$7)*E124/(C124+E124)))))</f>
        <v/>
      </c>
      <c r="N124" s="75" t="str">
        <f t="shared" ref="N124:N127" si="194">IF(AND($B$4&lt;&gt;"",$C$4&lt;&gt;"",B124&lt;&gt;"",C124&lt;&gt;""),IF(H124=0,1,(1-_xlfn.NORM.DIST(ABS(ABS(H124)/SQRT((B124+C124)/($B$4+$B$5)*(1-(B124+C124)/($B$4+$B$5))*((1/$B$4)+(1/$B$5)))),0,1,TRUE))*2),"")</f>
        <v/>
      </c>
      <c r="O124" s="69" t="str">
        <f t="shared" ref="O124:O127" si="195">IF(AND($B$4&lt;&gt;"",$C$4&lt;&gt;"",B124&lt;&gt;"",C124&lt;&gt;""),IF(AND(N124&lt;$B$6,M124&gt;1,AND(B124&gt;0,B124&lt;$B$4)),"Doers are " &amp; ROUND(M124,1)&amp;" more likely to give this response than Non-Doers.",IF(AND(N124&lt;$B$6,M124&gt;1,B124=$B$4),"Doers are more likely to give this response than Non-doers.","")),"")</f>
        <v/>
      </c>
      <c r="P124" s="66"/>
      <c r="Q124" s="70" t="str">
        <f t="shared" ref="Q124:Q127" si="196">IF(AND($B$4&lt;&gt;"",$C$4&lt;&gt;"",B124&lt;&gt;"",C124&lt;&gt;""),IF(AND(N124&lt;$B$6,M124&lt;1,AND(C124&gt;0,B124&gt;0)),"Non-doers are " &amp; ROUND(1/M124,1)&amp;" more likely to give this response than Doers.",IF(AND(N124&lt;$B$6,M124=0,B124=0),"Non-doers are more likely to give this response than Doers.","")),"")</f>
        <v/>
      </c>
    </row>
    <row r="125" spans="1:17" s="38" customFormat="1" ht="17.45" customHeight="1">
      <c r="A125" s="87" t="s">
        <v>14</v>
      </c>
      <c r="B125" s="39"/>
      <c r="C125" s="40"/>
      <c r="D125" s="41">
        <f t="shared" ref="D125:D127" si="197">SUM($B$4-B125)</f>
        <v>0</v>
      </c>
      <c r="E125" s="42">
        <f t="shared" ref="E125:E127" si="198">SUM($B$5-C125)</f>
        <v>0</v>
      </c>
      <c r="F125" s="86" t="str">
        <f t="shared" ref="F125:F127" si="199">IF(ISERROR(B125/$B$4),"",(B125/$B$4))</f>
        <v/>
      </c>
      <c r="G125" s="86" t="str">
        <f t="shared" ref="G125:G127" si="200">IF(ISERROR(C125/$B$5),"",(C125/$B$5))</f>
        <v/>
      </c>
      <c r="H125" s="44" t="str">
        <f t="shared" ref="H125:H127" si="201">IF(ISERROR(F125-G125),"",(F125-G125))</f>
        <v/>
      </c>
      <c r="I125" s="19" t="str">
        <f t="shared" ref="I125:I127" si="202">IF(ISERROR((B125*E125)/(C125*D125)),"",(B125*E125/(C125*D125)))</f>
        <v/>
      </c>
      <c r="J125" s="19" t="e">
        <f t="shared" ref="J125:J127" si="203">POWER(1/B125+1/C125+1/D125+1/E125,1/2)</f>
        <v>#DIV/0!</v>
      </c>
      <c r="K125" s="19" t="str">
        <f t="shared" ref="K125:K127" si="204">IF(ISERROR(EXP(LN(I125)-1.96 *J125)),"",(EXP(LN(I125)-1.96*J125)))</f>
        <v/>
      </c>
      <c r="L125" s="19" t="str">
        <f t="shared" ref="L125:L127" si="205">IF(ISERROR(EXP(LN(I125)+1.96 *J125)),"",EXP(LN(I125)+1.96*J125))</f>
        <v/>
      </c>
      <c r="M125" s="60" t="str">
        <f t="shared" si="183"/>
        <v/>
      </c>
      <c r="N125" s="75" t="str">
        <f t="shared" si="194"/>
        <v/>
      </c>
      <c r="O125" s="69" t="str">
        <f t="shared" si="195"/>
        <v/>
      </c>
      <c r="P125" s="66"/>
      <c r="Q125" s="70" t="str">
        <f t="shared" si="196"/>
        <v/>
      </c>
    </row>
    <row r="126" spans="1:17" s="38" customFormat="1" ht="17.45" customHeight="1">
      <c r="A126" s="87" t="s">
        <v>34</v>
      </c>
      <c r="B126" s="39"/>
      <c r="C126" s="40"/>
      <c r="D126" s="41">
        <f t="shared" si="197"/>
        <v>0</v>
      </c>
      <c r="E126" s="42">
        <f t="shared" si="198"/>
        <v>0</v>
      </c>
      <c r="F126" s="86" t="str">
        <f t="shared" si="199"/>
        <v/>
      </c>
      <c r="G126" s="86" t="str">
        <f t="shared" si="200"/>
        <v/>
      </c>
      <c r="H126" s="44" t="str">
        <f t="shared" si="201"/>
        <v/>
      </c>
      <c r="I126" s="19" t="str">
        <f t="shared" si="202"/>
        <v/>
      </c>
      <c r="J126" s="19" t="e">
        <f t="shared" si="203"/>
        <v>#DIV/0!</v>
      </c>
      <c r="K126" s="19" t="str">
        <f t="shared" si="204"/>
        <v/>
      </c>
      <c r="L126" s="19" t="str">
        <f t="shared" si="205"/>
        <v/>
      </c>
      <c r="M126" s="60" t="str">
        <f t="shared" si="183"/>
        <v/>
      </c>
      <c r="N126" s="75" t="str">
        <f t="shared" si="194"/>
        <v/>
      </c>
      <c r="O126" s="69" t="str">
        <f t="shared" si="195"/>
        <v/>
      </c>
      <c r="P126" s="66"/>
      <c r="Q126" s="70" t="str">
        <f t="shared" si="196"/>
        <v/>
      </c>
    </row>
    <row r="127" spans="1:17" s="38" customFormat="1" ht="17.45" customHeight="1">
      <c r="A127" s="87"/>
      <c r="B127" s="39"/>
      <c r="C127" s="40"/>
      <c r="D127" s="55">
        <f t="shared" si="197"/>
        <v>0</v>
      </c>
      <c r="E127" s="42">
        <f t="shared" si="198"/>
        <v>0</v>
      </c>
      <c r="F127" s="86" t="str">
        <f t="shared" si="199"/>
        <v/>
      </c>
      <c r="G127" s="86" t="str">
        <f t="shared" si="200"/>
        <v/>
      </c>
      <c r="H127" s="44" t="str">
        <f t="shared" si="201"/>
        <v/>
      </c>
      <c r="I127" s="19" t="str">
        <f t="shared" si="202"/>
        <v/>
      </c>
      <c r="J127" s="19" t="e">
        <f t="shared" si="203"/>
        <v>#DIV/0!</v>
      </c>
      <c r="K127" s="19" t="str">
        <f t="shared" si="204"/>
        <v/>
      </c>
      <c r="L127" s="19" t="str">
        <f t="shared" si="205"/>
        <v/>
      </c>
      <c r="M127" s="60" t="str">
        <f t="shared" si="183"/>
        <v/>
      </c>
      <c r="N127" s="75" t="str">
        <f t="shared" si="194"/>
        <v/>
      </c>
      <c r="O127" s="69" t="str">
        <f t="shared" si="195"/>
        <v/>
      </c>
      <c r="P127" s="66"/>
      <c r="Q127" s="70" t="str">
        <f t="shared" si="196"/>
        <v/>
      </c>
    </row>
    <row r="128" spans="1:17" s="38" customFormat="1" ht="48" customHeight="1">
      <c r="A128" s="79" t="s">
        <v>39</v>
      </c>
      <c r="B128" s="45"/>
      <c r="C128" s="46"/>
      <c r="D128" s="45"/>
      <c r="E128" s="47"/>
      <c r="F128" s="48"/>
      <c r="G128" s="48"/>
      <c r="H128" s="49"/>
      <c r="I128" s="19"/>
      <c r="J128" s="19"/>
      <c r="K128" s="19"/>
      <c r="L128" s="19"/>
      <c r="M128" s="60"/>
      <c r="N128" s="75"/>
      <c r="O128" s="69"/>
      <c r="P128" s="66"/>
      <c r="Q128" s="70"/>
    </row>
    <row r="129" spans="1:17" s="38" customFormat="1" ht="17.45" customHeight="1">
      <c r="A129" s="87" t="s">
        <v>13</v>
      </c>
      <c r="B129" s="24"/>
      <c r="C129" s="54"/>
      <c r="D129" s="45">
        <f t="shared" ref="D129:D132" si="206">SUM($B$4-B129)</f>
        <v>0</v>
      </c>
      <c r="E129" s="47">
        <f t="shared" ref="E129:E132" si="207">SUM($B$5-C129)</f>
        <v>0</v>
      </c>
      <c r="F129" s="86" t="str">
        <f t="shared" ref="F129:F132" si="208">IF(ISERROR(B129/$B$4),"",(B129/$B$4))</f>
        <v/>
      </c>
      <c r="G129" s="86" t="str">
        <f t="shared" ref="G129:G132" si="209">IF(ISERROR(C129/$B$5),"",(C129/$B$5))</f>
        <v/>
      </c>
      <c r="H129" s="44" t="str">
        <f t="shared" ref="H129:H132" si="210">IF(ISERROR(F129-G129),"",(F129-G129))</f>
        <v/>
      </c>
      <c r="I129" s="19" t="str">
        <f t="shared" ref="I129:I132" si="211">IF(ISERROR((B129*E129)/(C129*D129)),"",(B129*E129/(C129*D129)))</f>
        <v/>
      </c>
      <c r="J129" s="19" t="e">
        <f t="shared" ref="J129:J132" si="212">POWER(1/B129+1/C129+1/D129+1/E129,1/2)</f>
        <v>#DIV/0!</v>
      </c>
      <c r="K129" s="19" t="str">
        <f t="shared" ref="K129:K132" si="213">IF(ISERROR(EXP(LN(I129)-1.96 *J129)),"",(EXP(LN(I129)-1.96*J129)))</f>
        <v/>
      </c>
      <c r="L129" s="19" t="str">
        <f t="shared" ref="L129:L132" si="214">IF(ISERROR(EXP(LN(I129)+1.96 *J129)),"",EXP(LN(I129)+1.96*J129))</f>
        <v/>
      </c>
      <c r="M129" s="60" t="str">
        <f t="shared" si="183"/>
        <v/>
      </c>
      <c r="N129" s="75" t="str">
        <f t="shared" ref="N129:N132" si="215">IF(AND($B$4&lt;&gt;"",$C$4&lt;&gt;"",B129&lt;&gt;"",C129&lt;&gt;""),IF(H129=0,1,(1-_xlfn.NORM.DIST(ABS(ABS(H129)/SQRT((B129+C129)/($B$4+$B$5)*(1-(B129+C129)/($B$4+$B$5))*((1/$B$4)+(1/$B$5)))),0,1,TRUE))*2),"")</f>
        <v/>
      </c>
      <c r="O129" s="69" t="str">
        <f t="shared" ref="O129:O132" si="216">IF(AND($B$4&lt;&gt;"",$C$4&lt;&gt;"",B129&lt;&gt;"",C129&lt;&gt;""),IF(AND(N129&lt;$B$6,M129&gt;1,AND(B129&gt;0,B129&lt;$B$4)),"Doers are " &amp; ROUND(M129,1)&amp;" more likely to give this response than Non-Doers.",IF(AND(N129&lt;$B$6,M129&gt;1,B129=$B$4),"Doers are more likely to give this response than Non-doers.","")),"")</f>
        <v/>
      </c>
      <c r="P129" s="66"/>
      <c r="Q129" s="70" t="str">
        <f t="shared" ref="Q129:Q132" si="217">IF(AND($B$4&lt;&gt;"",$C$4&lt;&gt;"",B129&lt;&gt;"",C129&lt;&gt;""),IF(AND(N129&lt;$B$6,M129&lt;1,AND(C129&gt;0,B129&gt;0)),"Non-doers are " &amp; ROUND(1/M129,1)&amp;" more likely to give this response than Doers.",IF(AND(N129&lt;$B$6,M129=0,B129=0),"Non-doers are more likely to give this response than Doers.","")),"")</f>
        <v/>
      </c>
    </row>
    <row r="130" spans="1:17" s="38" customFormat="1" ht="17.45" customHeight="1">
      <c r="A130" s="87" t="s">
        <v>14</v>
      </c>
      <c r="B130" s="24"/>
      <c r="C130" s="54"/>
      <c r="D130" s="45">
        <f t="shared" si="206"/>
        <v>0</v>
      </c>
      <c r="E130" s="47">
        <f t="shared" si="207"/>
        <v>0</v>
      </c>
      <c r="F130" s="86" t="str">
        <f t="shared" si="208"/>
        <v/>
      </c>
      <c r="G130" s="86" t="str">
        <f t="shared" si="209"/>
        <v/>
      </c>
      <c r="H130" s="44" t="str">
        <f t="shared" si="210"/>
        <v/>
      </c>
      <c r="I130" s="19" t="str">
        <f t="shared" si="211"/>
        <v/>
      </c>
      <c r="J130" s="19" t="e">
        <f t="shared" si="212"/>
        <v>#DIV/0!</v>
      </c>
      <c r="K130" s="19" t="str">
        <f t="shared" si="213"/>
        <v/>
      </c>
      <c r="L130" s="19" t="str">
        <f t="shared" si="214"/>
        <v/>
      </c>
      <c r="M130" s="60" t="str">
        <f t="shared" si="183"/>
        <v/>
      </c>
      <c r="N130" s="75" t="str">
        <f t="shared" si="215"/>
        <v/>
      </c>
      <c r="O130" s="69" t="str">
        <f t="shared" si="216"/>
        <v/>
      </c>
      <c r="P130" s="66"/>
      <c r="Q130" s="70" t="str">
        <f t="shared" si="217"/>
        <v/>
      </c>
    </row>
    <row r="131" spans="1:17" s="38" customFormat="1" ht="17.45" customHeight="1">
      <c r="A131" s="87" t="s">
        <v>35</v>
      </c>
      <c r="B131" s="24"/>
      <c r="C131" s="54"/>
      <c r="D131" s="45">
        <f t="shared" si="206"/>
        <v>0</v>
      </c>
      <c r="E131" s="47">
        <f t="shared" si="207"/>
        <v>0</v>
      </c>
      <c r="F131" s="86" t="str">
        <f t="shared" si="208"/>
        <v/>
      </c>
      <c r="G131" s="86" t="str">
        <f t="shared" si="209"/>
        <v/>
      </c>
      <c r="H131" s="44" t="str">
        <f t="shared" si="210"/>
        <v/>
      </c>
      <c r="I131" s="19" t="str">
        <f t="shared" si="211"/>
        <v/>
      </c>
      <c r="J131" s="19" t="e">
        <f t="shared" si="212"/>
        <v>#DIV/0!</v>
      </c>
      <c r="K131" s="19" t="str">
        <f t="shared" si="213"/>
        <v/>
      </c>
      <c r="L131" s="19" t="str">
        <f t="shared" si="214"/>
        <v/>
      </c>
      <c r="M131" s="60" t="str">
        <f t="shared" si="183"/>
        <v/>
      </c>
      <c r="N131" s="75" t="str">
        <f t="shared" si="215"/>
        <v/>
      </c>
      <c r="O131" s="69" t="str">
        <f t="shared" si="216"/>
        <v/>
      </c>
      <c r="P131" s="66"/>
      <c r="Q131" s="70" t="str">
        <f t="shared" si="217"/>
        <v/>
      </c>
    </row>
    <row r="132" spans="1:17" s="38" customFormat="1" ht="17.45" customHeight="1">
      <c r="A132" s="87"/>
      <c r="B132" s="67"/>
      <c r="C132" s="67"/>
      <c r="D132" s="45">
        <f t="shared" si="206"/>
        <v>0</v>
      </c>
      <c r="E132" s="47">
        <f t="shared" si="207"/>
        <v>0</v>
      </c>
      <c r="F132" s="86" t="str">
        <f t="shared" si="208"/>
        <v/>
      </c>
      <c r="G132" s="86" t="str">
        <f t="shared" si="209"/>
        <v/>
      </c>
      <c r="H132" s="44" t="str">
        <f t="shared" si="210"/>
        <v/>
      </c>
      <c r="I132" s="19" t="str">
        <f t="shared" si="211"/>
        <v/>
      </c>
      <c r="J132" s="19" t="e">
        <f t="shared" si="212"/>
        <v>#DIV/0!</v>
      </c>
      <c r="K132" s="19" t="str">
        <f t="shared" si="213"/>
        <v/>
      </c>
      <c r="L132" s="19" t="str">
        <f t="shared" si="214"/>
        <v/>
      </c>
      <c r="M132" s="60" t="str">
        <f t="shared" si="183"/>
        <v/>
      </c>
      <c r="N132" s="75" t="str">
        <f t="shared" si="215"/>
        <v/>
      </c>
      <c r="O132" s="69" t="str">
        <f t="shared" si="216"/>
        <v/>
      </c>
      <c r="P132" s="66"/>
      <c r="Q132" s="70" t="str">
        <f t="shared" si="217"/>
        <v/>
      </c>
    </row>
    <row r="133" spans="1:17" s="38" customFormat="1" ht="35.25" customHeight="1">
      <c r="A133" s="79" t="s">
        <v>36</v>
      </c>
      <c r="B133" s="88"/>
      <c r="C133" s="89"/>
      <c r="D133" s="99"/>
      <c r="E133" s="91"/>
      <c r="F133" s="92"/>
      <c r="G133" s="92"/>
      <c r="H133" s="93"/>
      <c r="I133" s="94"/>
      <c r="J133" s="94"/>
      <c r="K133" s="94"/>
      <c r="L133" s="94"/>
      <c r="M133" s="95"/>
      <c r="N133" s="95"/>
      <c r="O133" s="96"/>
      <c r="P133" s="97"/>
      <c r="Q133" s="98"/>
    </row>
    <row r="134" spans="1:17" s="38" customFormat="1" ht="17.45" customHeight="1">
      <c r="A134" s="87" t="s">
        <v>13</v>
      </c>
      <c r="B134" s="39"/>
      <c r="C134" s="39"/>
      <c r="D134" s="41">
        <f t="shared" ref="D134:D137" si="218">SUM($B$4-B134)</f>
        <v>0</v>
      </c>
      <c r="E134" s="42">
        <f t="shared" ref="E134:E137" si="219">SUM($B$5-C134)</f>
        <v>0</v>
      </c>
      <c r="F134" s="86" t="str">
        <f t="shared" ref="F134:F137" si="220">IF(ISERROR(B134/$B$4),"",(B134/$B$4))</f>
        <v/>
      </c>
      <c r="G134" s="86" t="str">
        <f t="shared" ref="G134:G137" si="221">IF(ISERROR(C134/$B$5),"",(C134/$B$5))</f>
        <v/>
      </c>
      <c r="H134" s="44" t="str">
        <f t="shared" ref="H134:H143" si="222">IF(ISERROR(F134-G134),"",(F134-G134))</f>
        <v/>
      </c>
      <c r="I134" s="19" t="str">
        <f t="shared" ref="I134:I137" si="223">IF(ISERROR((B134*E134)/(C134*D134)),"",(B134*E134/(C134*D134)))</f>
        <v/>
      </c>
      <c r="J134" s="19" t="e">
        <f t="shared" ref="J134:J137" si="224">POWER(1/B134+1/C134+1/D134+1/E134,1/2)</f>
        <v>#DIV/0!</v>
      </c>
      <c r="K134" s="19" t="str">
        <f t="shared" ref="K134:K137" si="225">IF(ISERROR(EXP(LN(I134)-1.96 *J134)),"",(EXP(LN(I134)-1.96*J134)))</f>
        <v/>
      </c>
      <c r="L134" s="19" t="str">
        <f t="shared" ref="L134:L137" si="226">IF(ISERROR(EXP(LN(I134)+1.96 *J134)),"",EXP(LN(I134)+1.96*J134))</f>
        <v/>
      </c>
      <c r="M134" s="60" t="str">
        <f t="shared" si="183"/>
        <v/>
      </c>
      <c r="N134" s="75" t="str">
        <f t="shared" ref="N134:N137" si="227">IF(AND($B$4&lt;&gt;"",$C$4&lt;&gt;"",B134&lt;&gt;"",C134&lt;&gt;""),IF(H134=0,1,(1-_xlfn.NORM.DIST(ABS(ABS(H134)/SQRT((B134+C134)/($B$4+$B$5)*(1-(B134+C134)/($B$4+$B$5))*((1/$B$4)+(1/$B$5)))),0,1,TRUE))*2),"")</f>
        <v/>
      </c>
      <c r="O134" s="69" t="str">
        <f t="shared" ref="O134:O137" si="228">IF(AND($B$4&lt;&gt;"",$C$4&lt;&gt;"",B134&lt;&gt;"",C134&lt;&gt;""),IF(AND(N134&lt;$B$6,M134&gt;1,AND(B134&gt;0,B134&lt;$B$4)),"Doers are " &amp; ROUND(M134,1)&amp;" more likely to give this response than Non-Doers.",IF(AND(N134&lt;$B$6,M134&gt;1,B134=$B$4),"Doers are more likely to give this response than Non-doers.","")),"")</f>
        <v/>
      </c>
      <c r="P134" s="66"/>
      <c r="Q134" s="70" t="str">
        <f t="shared" ref="Q134:Q137" si="229">IF(AND($B$4&lt;&gt;"",$C$4&lt;&gt;"",B134&lt;&gt;"",C134&lt;&gt;""),IF(AND(N134&lt;$B$6,M134&lt;1,AND(C134&gt;0,B134&gt;0)),"Non-doers are " &amp; ROUND(1/M134,1)&amp;" more likely to give this response than Doers.",IF(AND(N134&lt;$B$6,M134=0,B134=0),"Non-doers are more likely to give this response than Doers.","")),"")</f>
        <v/>
      </c>
    </row>
    <row r="135" spans="1:17" s="38" customFormat="1" ht="17.45" customHeight="1">
      <c r="A135" s="87" t="s">
        <v>14</v>
      </c>
      <c r="B135" s="39"/>
      <c r="C135" s="39"/>
      <c r="D135" s="41">
        <f t="shared" si="218"/>
        <v>0</v>
      </c>
      <c r="E135" s="42">
        <f t="shared" si="219"/>
        <v>0</v>
      </c>
      <c r="F135" s="86" t="str">
        <f t="shared" si="220"/>
        <v/>
      </c>
      <c r="G135" s="86" t="str">
        <f t="shared" si="221"/>
        <v/>
      </c>
      <c r="H135" s="44" t="str">
        <f t="shared" si="222"/>
        <v/>
      </c>
      <c r="I135" s="19" t="str">
        <f t="shared" si="223"/>
        <v/>
      </c>
      <c r="J135" s="19" t="e">
        <f t="shared" si="224"/>
        <v>#DIV/0!</v>
      </c>
      <c r="K135" s="19" t="str">
        <f t="shared" si="225"/>
        <v/>
      </c>
      <c r="L135" s="19" t="str">
        <f t="shared" si="226"/>
        <v/>
      </c>
      <c r="M135" s="60" t="str">
        <f t="shared" si="183"/>
        <v/>
      </c>
      <c r="N135" s="75" t="str">
        <f t="shared" si="227"/>
        <v/>
      </c>
      <c r="O135" s="69" t="str">
        <f t="shared" si="228"/>
        <v/>
      </c>
      <c r="P135" s="66"/>
      <c r="Q135" s="70" t="str">
        <f t="shared" si="229"/>
        <v/>
      </c>
    </row>
    <row r="136" spans="1:17" s="38" customFormat="1" ht="17.45" customHeight="1">
      <c r="A136" s="87" t="s">
        <v>35</v>
      </c>
      <c r="B136" s="39"/>
      <c r="C136" s="39"/>
      <c r="D136" s="41">
        <f t="shared" si="218"/>
        <v>0</v>
      </c>
      <c r="E136" s="42">
        <f t="shared" si="219"/>
        <v>0</v>
      </c>
      <c r="F136" s="86" t="str">
        <f t="shared" si="220"/>
        <v/>
      </c>
      <c r="G136" s="86" t="str">
        <f t="shared" si="221"/>
        <v/>
      </c>
      <c r="H136" s="44" t="str">
        <f t="shared" si="222"/>
        <v/>
      </c>
      <c r="I136" s="19" t="str">
        <f t="shared" si="223"/>
        <v/>
      </c>
      <c r="J136" s="19" t="e">
        <f t="shared" si="224"/>
        <v>#DIV/0!</v>
      </c>
      <c r="K136" s="19" t="str">
        <f t="shared" si="225"/>
        <v/>
      </c>
      <c r="L136" s="19" t="str">
        <f t="shared" si="226"/>
        <v/>
      </c>
      <c r="M136" s="60" t="str">
        <f t="shared" si="183"/>
        <v/>
      </c>
      <c r="N136" s="75" t="str">
        <f t="shared" si="227"/>
        <v/>
      </c>
      <c r="O136" s="69" t="str">
        <f t="shared" si="228"/>
        <v/>
      </c>
      <c r="P136" s="66"/>
      <c r="Q136" s="70" t="str">
        <f t="shared" si="229"/>
        <v/>
      </c>
    </row>
    <row r="137" spans="1:17" s="38" customFormat="1" ht="17.45" customHeight="1">
      <c r="A137" s="87"/>
      <c r="B137" s="39"/>
      <c r="C137" s="39"/>
      <c r="D137" s="41">
        <f t="shared" si="218"/>
        <v>0</v>
      </c>
      <c r="E137" s="42">
        <f t="shared" si="219"/>
        <v>0</v>
      </c>
      <c r="F137" s="86" t="str">
        <f t="shared" si="220"/>
        <v/>
      </c>
      <c r="G137" s="86" t="str">
        <f t="shared" si="221"/>
        <v/>
      </c>
      <c r="H137" s="44" t="str">
        <f t="shared" si="222"/>
        <v/>
      </c>
      <c r="I137" s="19" t="str">
        <f t="shared" si="223"/>
        <v/>
      </c>
      <c r="J137" s="19" t="e">
        <f t="shared" si="224"/>
        <v>#DIV/0!</v>
      </c>
      <c r="K137" s="19" t="str">
        <f t="shared" si="225"/>
        <v/>
      </c>
      <c r="L137" s="19" t="str">
        <f t="shared" si="226"/>
        <v/>
      </c>
      <c r="M137" s="60" t="str">
        <f t="shared" si="183"/>
        <v/>
      </c>
      <c r="N137" s="75" t="str">
        <f t="shared" si="227"/>
        <v/>
      </c>
      <c r="O137" s="69" t="str">
        <f t="shared" si="228"/>
        <v/>
      </c>
      <c r="P137" s="66"/>
      <c r="Q137" s="70" t="str">
        <f t="shared" si="229"/>
        <v/>
      </c>
    </row>
    <row r="138" spans="1:17" s="38" customFormat="1" ht="35.25" customHeight="1">
      <c r="A138" s="79" t="s">
        <v>37</v>
      </c>
      <c r="B138" s="67"/>
      <c r="C138" s="67"/>
      <c r="D138" s="41"/>
      <c r="E138" s="42"/>
      <c r="F138" s="86"/>
      <c r="G138" s="86"/>
      <c r="H138" s="44"/>
      <c r="I138" s="19"/>
      <c r="J138" s="19"/>
      <c r="K138" s="19"/>
      <c r="L138" s="19"/>
      <c r="M138" s="60"/>
      <c r="N138" s="75"/>
      <c r="O138" s="69"/>
      <c r="P138" s="66"/>
      <c r="Q138" s="70"/>
    </row>
    <row r="139" spans="1:17" s="38" customFormat="1" ht="17.45" customHeight="1">
      <c r="A139" s="87"/>
      <c r="B139" s="39"/>
      <c r="C139" s="40"/>
      <c r="D139" s="41">
        <f t="shared" ref="D139:D143" si="230">SUM($B$4-B139)</f>
        <v>0</v>
      </c>
      <c r="E139" s="42">
        <f t="shared" ref="E139:E143" si="231">SUM($B$5-C139)</f>
        <v>0</v>
      </c>
      <c r="F139" s="86" t="str">
        <f t="shared" ref="F139:F143" si="232">IF(ISERROR(B139/$B$4),"",(B139/$B$4))</f>
        <v/>
      </c>
      <c r="G139" s="86" t="str">
        <f t="shared" ref="G139:G143" si="233">IF(ISERROR(C139/$B$5),"",(C139/$B$5))</f>
        <v/>
      </c>
      <c r="H139" s="44" t="str">
        <f t="shared" si="222"/>
        <v/>
      </c>
      <c r="I139" s="19" t="str">
        <f t="shared" ref="I139:I143" si="234">IF(ISERROR((B139*E139)/(C139*D139)),"",(B139*E139/(C139*D139)))</f>
        <v/>
      </c>
      <c r="J139" s="19" t="e">
        <f t="shared" ref="J139:J143" si="235">POWER(1/B139+1/C139+1/D139+1/E139,1/2)</f>
        <v>#DIV/0!</v>
      </c>
      <c r="K139" s="19" t="str">
        <f t="shared" ref="K139:K143" si="236">IF(ISERROR(EXP(LN(I139)-1.96 *J139)),"",(EXP(LN(I139)-1.96*J139)))</f>
        <v/>
      </c>
      <c r="L139" s="19" t="str">
        <f t="shared" ref="L139:L143" si="237">IF(ISERROR(EXP(LN(I139)+1.96 *J139)),"",EXP(LN(I139)+1.96*J139))</f>
        <v/>
      </c>
      <c r="M139" s="60" t="str">
        <f t="shared" si="183"/>
        <v/>
      </c>
      <c r="N139" s="75" t="str">
        <f t="shared" ref="N139:N144" si="238">IF(AND($B$4&lt;&gt;"",$C$4&lt;&gt;"",B139&lt;&gt;"",C139&lt;&gt;""),IF(H139=0,1,(1-_xlfn.NORM.DIST(ABS(ABS(H139)/SQRT((B139+C139)/($B$4+$B$5)*(1-(B139+C139)/($B$4+$B$5))*((1/$B$4)+(1/$B$5)))),0,1,TRUE))*2),"")</f>
        <v/>
      </c>
      <c r="O139" s="69" t="str">
        <f t="shared" ref="O139:O144" si="239">IF(AND($B$4&lt;&gt;"",$C$4&lt;&gt;"",B139&lt;&gt;"",C139&lt;&gt;""),IF(AND(N139&lt;$B$6,M139&gt;1,AND(B139&gt;0,B139&lt;$B$4)),"Doers are " &amp; ROUND(M139,1)&amp;" more likely to give this response than Non-Doers.",IF(AND(N139&lt;$B$6,M139&gt;1,B139=$B$4),"Doers are more likely to give this response than Non-doers.","")),"")</f>
        <v/>
      </c>
      <c r="P139" s="66"/>
      <c r="Q139" s="70" t="str">
        <f t="shared" ref="Q139:Q144" si="240">IF(AND($B$4&lt;&gt;"",$C$4&lt;&gt;"",B139&lt;&gt;"",C139&lt;&gt;""),IF(AND(N139&lt;$B$6,M139&lt;1,AND(C139&gt;0,B139&gt;0)),"Non-doers are " &amp; ROUND(1/M139,1)&amp;" more likely to give this response than Doers.",IF(AND(N139&lt;$B$6,M139=0,B139=0),"Non-doers are more likely to give this response than Doers.","")),"")</f>
        <v/>
      </c>
    </row>
    <row r="140" spans="1:17" s="38" customFormat="1" ht="17.45" customHeight="1">
      <c r="A140" s="87"/>
      <c r="B140" s="39"/>
      <c r="C140" s="40"/>
      <c r="D140" s="41">
        <f t="shared" si="230"/>
        <v>0</v>
      </c>
      <c r="E140" s="42">
        <f t="shared" si="231"/>
        <v>0</v>
      </c>
      <c r="F140" s="86" t="str">
        <f t="shared" si="232"/>
        <v/>
      </c>
      <c r="G140" s="86" t="str">
        <f t="shared" si="233"/>
        <v/>
      </c>
      <c r="H140" s="44" t="str">
        <f t="shared" si="222"/>
        <v/>
      </c>
      <c r="I140" s="19" t="str">
        <f t="shared" si="234"/>
        <v/>
      </c>
      <c r="J140" s="19" t="e">
        <f t="shared" si="235"/>
        <v>#DIV/0!</v>
      </c>
      <c r="K140" s="19" t="str">
        <f t="shared" si="236"/>
        <v/>
      </c>
      <c r="L140" s="19" t="str">
        <f t="shared" si="237"/>
        <v/>
      </c>
      <c r="M140" s="60" t="str">
        <f t="shared" si="183"/>
        <v/>
      </c>
      <c r="N140" s="75" t="str">
        <f t="shared" si="238"/>
        <v/>
      </c>
      <c r="O140" s="69" t="str">
        <f t="shared" si="239"/>
        <v/>
      </c>
      <c r="P140" s="66"/>
      <c r="Q140" s="70" t="str">
        <f t="shared" si="240"/>
        <v/>
      </c>
    </row>
    <row r="141" spans="1:17" s="38" customFormat="1" ht="17.45" customHeight="1">
      <c r="A141" s="87"/>
      <c r="B141" s="39"/>
      <c r="C141" s="40"/>
      <c r="D141" s="41">
        <f t="shared" si="230"/>
        <v>0</v>
      </c>
      <c r="E141" s="42">
        <f t="shared" si="231"/>
        <v>0</v>
      </c>
      <c r="F141" s="86" t="str">
        <f t="shared" si="232"/>
        <v/>
      </c>
      <c r="G141" s="86" t="str">
        <f t="shared" si="233"/>
        <v/>
      </c>
      <c r="H141" s="44" t="str">
        <f t="shared" si="222"/>
        <v/>
      </c>
      <c r="I141" s="19" t="str">
        <f t="shared" si="234"/>
        <v/>
      </c>
      <c r="J141" s="19" t="e">
        <f t="shared" si="235"/>
        <v>#DIV/0!</v>
      </c>
      <c r="K141" s="19" t="str">
        <f t="shared" si="236"/>
        <v/>
      </c>
      <c r="L141" s="19" t="str">
        <f t="shared" si="237"/>
        <v/>
      </c>
      <c r="M141" s="60" t="str">
        <f t="shared" si="183"/>
        <v/>
      </c>
      <c r="N141" s="75" t="str">
        <f t="shared" si="238"/>
        <v/>
      </c>
      <c r="O141" s="69" t="str">
        <f t="shared" si="239"/>
        <v/>
      </c>
      <c r="P141" s="66"/>
      <c r="Q141" s="70" t="str">
        <f t="shared" si="240"/>
        <v/>
      </c>
    </row>
    <row r="142" spans="1:17" s="38" customFormat="1" ht="17.45" customHeight="1">
      <c r="A142" s="87"/>
      <c r="B142" s="39"/>
      <c r="C142" s="40"/>
      <c r="D142" s="41">
        <f t="shared" si="230"/>
        <v>0</v>
      </c>
      <c r="E142" s="42">
        <f t="shared" si="231"/>
        <v>0</v>
      </c>
      <c r="F142" s="86" t="str">
        <f t="shared" si="232"/>
        <v/>
      </c>
      <c r="G142" s="86" t="str">
        <f t="shared" si="233"/>
        <v/>
      </c>
      <c r="H142" s="44" t="str">
        <f t="shared" si="222"/>
        <v/>
      </c>
      <c r="I142" s="19" t="str">
        <f t="shared" si="234"/>
        <v/>
      </c>
      <c r="J142" s="19" t="e">
        <f t="shared" si="235"/>
        <v>#DIV/0!</v>
      </c>
      <c r="K142" s="19" t="str">
        <f t="shared" si="236"/>
        <v/>
      </c>
      <c r="L142" s="19" t="str">
        <f t="shared" si="237"/>
        <v/>
      </c>
      <c r="M142" s="60" t="str">
        <f t="shared" si="183"/>
        <v/>
      </c>
      <c r="N142" s="75" t="str">
        <f t="shared" si="238"/>
        <v/>
      </c>
      <c r="O142" s="69" t="str">
        <f t="shared" si="239"/>
        <v/>
      </c>
      <c r="P142" s="66"/>
      <c r="Q142" s="70" t="str">
        <f t="shared" si="240"/>
        <v/>
      </c>
    </row>
    <row r="143" spans="1:17" s="38" customFormat="1" ht="17.45" customHeight="1">
      <c r="A143" s="87"/>
      <c r="B143" s="39"/>
      <c r="C143" s="40"/>
      <c r="D143" s="55">
        <f t="shared" si="230"/>
        <v>0</v>
      </c>
      <c r="E143" s="42">
        <f t="shared" si="231"/>
        <v>0</v>
      </c>
      <c r="F143" s="86" t="str">
        <f t="shared" si="232"/>
        <v/>
      </c>
      <c r="G143" s="86" t="str">
        <f t="shared" si="233"/>
        <v/>
      </c>
      <c r="H143" s="44" t="str">
        <f t="shared" si="222"/>
        <v/>
      </c>
      <c r="I143" s="19" t="str">
        <f t="shared" si="234"/>
        <v/>
      </c>
      <c r="J143" s="19" t="e">
        <f t="shared" si="235"/>
        <v>#DIV/0!</v>
      </c>
      <c r="K143" s="19" t="str">
        <f t="shared" si="236"/>
        <v/>
      </c>
      <c r="L143" s="19" t="str">
        <f t="shared" si="237"/>
        <v/>
      </c>
      <c r="M143" s="60" t="str">
        <f t="shared" si="183"/>
        <v/>
      </c>
      <c r="N143" s="75" t="str">
        <f t="shared" si="238"/>
        <v/>
      </c>
      <c r="O143" s="69" t="str">
        <f t="shared" si="239"/>
        <v/>
      </c>
      <c r="P143" s="66"/>
      <c r="Q143" s="70" t="str">
        <f t="shared" si="240"/>
        <v/>
      </c>
    </row>
    <row r="144" spans="1:17" s="38" customFormat="1" ht="17.45" customHeight="1">
      <c r="A144" s="87"/>
      <c r="B144" s="39"/>
      <c r="C144" s="40"/>
      <c r="D144" s="41">
        <f t="shared" ref="D144:D148" si="241">SUM($B$4-B144)</f>
        <v>0</v>
      </c>
      <c r="E144" s="42">
        <f t="shared" ref="E144:E148" si="242">SUM($B$5-C144)</f>
        <v>0</v>
      </c>
      <c r="F144" s="86" t="str">
        <f t="shared" ref="F144:F148" si="243">IF(ISERROR(B144/$B$4),"",(B144/$B$4))</f>
        <v/>
      </c>
      <c r="G144" s="86" t="str">
        <f t="shared" ref="G144:G148" si="244">IF(ISERROR(C144/$B$5),"",(C144/$B$5))</f>
        <v/>
      </c>
      <c r="H144" s="44" t="str">
        <f t="shared" ref="H144:H148" si="245">IF(ISERROR(F144-G144),"",(F144-G144))</f>
        <v/>
      </c>
      <c r="I144" s="19" t="str">
        <f t="shared" ref="I144:I148" si="246">IF(ISERROR((B144*E144)/(C144*D144)),"",(B144*E144/(C144*D144)))</f>
        <v/>
      </c>
      <c r="J144" s="19" t="e">
        <f t="shared" ref="J144:J148" si="247">POWER(1/B144+1/C144+1/D144+1/E144,1/2)</f>
        <v>#DIV/0!</v>
      </c>
      <c r="K144" s="19" t="str">
        <f t="shared" ref="K144:K148" si="248">IF(ISERROR(EXP(LN(I144)-1.96 *J144)),"",(EXP(LN(I144)-1.96*J144)))</f>
        <v/>
      </c>
      <c r="L144" s="19" t="str">
        <f t="shared" ref="L144:L148" si="249">IF(ISERROR(EXP(LN(I144)+1.96 *J144)),"",EXP(LN(I144)+1.96*J144))</f>
        <v/>
      </c>
      <c r="M144" s="60" t="str">
        <f t="shared" si="183"/>
        <v/>
      </c>
      <c r="N144" s="75" t="str">
        <f t="shared" si="238"/>
        <v/>
      </c>
      <c r="O144" s="69" t="str">
        <f t="shared" si="239"/>
        <v/>
      </c>
      <c r="P144" s="66"/>
      <c r="Q144" s="70" t="str">
        <f t="shared" si="240"/>
        <v/>
      </c>
    </row>
    <row r="145" spans="1:17" s="38" customFormat="1" ht="33.75" customHeight="1">
      <c r="A145" s="79" t="s">
        <v>41</v>
      </c>
      <c r="B145" s="88"/>
      <c r="C145" s="89"/>
      <c r="D145" s="90"/>
      <c r="E145" s="91"/>
      <c r="F145" s="92"/>
      <c r="G145" s="92"/>
      <c r="H145" s="93"/>
      <c r="I145" s="94"/>
      <c r="J145" s="94"/>
      <c r="K145" s="94"/>
      <c r="L145" s="94"/>
      <c r="M145" s="95"/>
      <c r="N145" s="95"/>
      <c r="O145" s="96"/>
      <c r="P145" s="97"/>
      <c r="Q145" s="98"/>
    </row>
    <row r="146" spans="1:17" s="38" customFormat="1" ht="17.45" customHeight="1">
      <c r="A146" s="87"/>
      <c r="B146" s="39"/>
      <c r="C146" s="40"/>
      <c r="D146" s="41">
        <f t="shared" si="241"/>
        <v>0</v>
      </c>
      <c r="E146" s="42">
        <f t="shared" si="242"/>
        <v>0</v>
      </c>
      <c r="F146" s="86" t="str">
        <f t="shared" si="243"/>
        <v/>
      </c>
      <c r="G146" s="86" t="str">
        <f t="shared" si="244"/>
        <v/>
      </c>
      <c r="H146" s="44" t="str">
        <f t="shared" si="245"/>
        <v/>
      </c>
      <c r="I146" s="19" t="str">
        <f t="shared" si="246"/>
        <v/>
      </c>
      <c r="J146" s="19" t="e">
        <f t="shared" si="247"/>
        <v>#DIV/0!</v>
      </c>
      <c r="K146" s="19" t="str">
        <f t="shared" si="248"/>
        <v/>
      </c>
      <c r="L146" s="19" t="str">
        <f t="shared" si="249"/>
        <v/>
      </c>
      <c r="M146" s="60" t="str">
        <f t="shared" si="183"/>
        <v/>
      </c>
      <c r="N146" s="75" t="str">
        <f t="shared" ref="N146:N209" si="250">IF(AND($B$4&lt;&gt;"",$C$4&lt;&gt;"",B146&lt;&gt;"",C146&lt;&gt;""),IF(H146=0,1,(1-_xlfn.NORM.DIST(ABS(ABS(H146)/SQRT((B146+C146)/($B$4+$B$5)*(1-(B146+C146)/($B$4+$B$5))*((1/$B$4)+(1/$B$5)))),0,1,TRUE))*2),"")</f>
        <v/>
      </c>
      <c r="O146" s="69" t="str">
        <f t="shared" ref="O146:O209" si="251">IF(AND($B$4&lt;&gt;"",$C$4&lt;&gt;"",B146&lt;&gt;"",C146&lt;&gt;""),IF(AND(N146&lt;$B$6,M146&gt;1,AND(B146&gt;0,B146&lt;$B$4)),"Doers are " &amp; ROUND(M146,1)&amp;" more likely to give this response than Non-Doers.",IF(AND(N146&lt;$B$6,M146&gt;1,B146=$B$4),"Doers are more likely to give this response than Non-doers.","")),"")</f>
        <v/>
      </c>
      <c r="P146" s="66"/>
      <c r="Q146" s="70" t="str">
        <f t="shared" ref="Q146:Q209" si="252">IF(AND($B$4&lt;&gt;"",$C$4&lt;&gt;"",B146&lt;&gt;"",C146&lt;&gt;""),IF(AND(N146&lt;$B$6,M146&lt;1,AND(C146&gt;0,B146&gt;0)),"Non-doers are " &amp; ROUND(1/M146,1)&amp;" more likely to give this response than Doers.",IF(AND(N146&lt;$B$6,M146=0,B146=0),"Non-doers are more likely to give this response than Doers.","")),"")</f>
        <v/>
      </c>
    </row>
    <row r="147" spans="1:17" s="38" customFormat="1" ht="17.45" customHeight="1">
      <c r="A147" s="87"/>
      <c r="B147" s="39"/>
      <c r="C147" s="40"/>
      <c r="D147" s="41">
        <f t="shared" si="241"/>
        <v>0</v>
      </c>
      <c r="E147" s="42">
        <f t="shared" si="242"/>
        <v>0</v>
      </c>
      <c r="F147" s="86" t="str">
        <f t="shared" si="243"/>
        <v/>
      </c>
      <c r="G147" s="86" t="str">
        <f t="shared" si="244"/>
        <v/>
      </c>
      <c r="H147" s="44" t="str">
        <f t="shared" si="245"/>
        <v/>
      </c>
      <c r="I147" s="19" t="str">
        <f t="shared" si="246"/>
        <v/>
      </c>
      <c r="J147" s="19" t="e">
        <f t="shared" si="247"/>
        <v>#DIV/0!</v>
      </c>
      <c r="K147" s="19" t="str">
        <f t="shared" si="248"/>
        <v/>
      </c>
      <c r="L147" s="19" t="str">
        <f t="shared" si="249"/>
        <v/>
      </c>
      <c r="M147" s="60" t="str">
        <f t="shared" si="183"/>
        <v/>
      </c>
      <c r="N147" s="75" t="str">
        <f t="shared" si="250"/>
        <v/>
      </c>
      <c r="O147" s="69" t="str">
        <f t="shared" si="251"/>
        <v/>
      </c>
      <c r="P147" s="66"/>
      <c r="Q147" s="70" t="str">
        <f t="shared" si="252"/>
        <v/>
      </c>
    </row>
    <row r="148" spans="1:17" s="38" customFormat="1" ht="17.45" customHeight="1">
      <c r="A148" s="87"/>
      <c r="B148" s="39"/>
      <c r="C148" s="40"/>
      <c r="D148" s="55">
        <f t="shared" si="241"/>
        <v>0</v>
      </c>
      <c r="E148" s="42">
        <f t="shared" si="242"/>
        <v>0</v>
      </c>
      <c r="F148" s="86" t="str">
        <f t="shared" si="243"/>
        <v/>
      </c>
      <c r="G148" s="86" t="str">
        <f t="shared" si="244"/>
        <v/>
      </c>
      <c r="H148" s="44" t="str">
        <f t="shared" si="245"/>
        <v/>
      </c>
      <c r="I148" s="19" t="str">
        <f t="shared" si="246"/>
        <v/>
      </c>
      <c r="J148" s="19" t="e">
        <f t="shared" si="247"/>
        <v>#DIV/0!</v>
      </c>
      <c r="K148" s="19" t="str">
        <f t="shared" si="248"/>
        <v/>
      </c>
      <c r="L148" s="19" t="str">
        <f t="shared" si="249"/>
        <v/>
      </c>
      <c r="M148" s="60" t="str">
        <f t="shared" si="183"/>
        <v/>
      </c>
      <c r="N148" s="75" t="str">
        <f t="shared" si="250"/>
        <v/>
      </c>
      <c r="O148" s="69" t="str">
        <f t="shared" si="251"/>
        <v/>
      </c>
      <c r="P148" s="66"/>
      <c r="Q148" s="70" t="str">
        <f t="shared" si="252"/>
        <v/>
      </c>
    </row>
    <row r="149" spans="1:17" s="38" customFormat="1" ht="17.45" customHeight="1">
      <c r="A149" s="87"/>
      <c r="B149" s="39"/>
      <c r="C149" s="40"/>
      <c r="D149" s="41">
        <f t="shared" ref="D149:D152" si="253">SUM($B$4-B149)</f>
        <v>0</v>
      </c>
      <c r="E149" s="42">
        <f t="shared" ref="E149:E152" si="254">SUM($B$5-C149)</f>
        <v>0</v>
      </c>
      <c r="F149" s="86" t="str">
        <f t="shared" ref="F149:F152" si="255">IF(ISERROR(B149/$B$4),"",(B149/$B$4))</f>
        <v/>
      </c>
      <c r="G149" s="86" t="str">
        <f t="shared" ref="G149:G152" si="256">IF(ISERROR(C149/$B$5),"",(C149/$B$5))</f>
        <v/>
      </c>
      <c r="H149" s="44" t="str">
        <f t="shared" ref="H149:H152" si="257">IF(ISERROR(F149-G149),"",(F149-G149))</f>
        <v/>
      </c>
      <c r="I149" s="19" t="str">
        <f t="shared" ref="I149:I152" si="258">IF(ISERROR((B149*E149)/(C149*D149)),"",(B149*E149/(C149*D149)))</f>
        <v/>
      </c>
      <c r="J149" s="19" t="e">
        <f t="shared" ref="J149:J152" si="259">POWER(1/B149+1/C149+1/D149+1/E149,1/2)</f>
        <v>#DIV/0!</v>
      </c>
      <c r="K149" s="19" t="str">
        <f t="shared" ref="K149:K152" si="260">IF(ISERROR(EXP(LN(I149)-1.96 *J149)),"",(EXP(LN(I149)-1.96*J149)))</f>
        <v/>
      </c>
      <c r="L149" s="19" t="str">
        <f t="shared" ref="L149:L152" si="261">IF(ISERROR(EXP(LN(I149)+1.96 *J149)),"",EXP(LN(I149)+1.96*J149))</f>
        <v/>
      </c>
      <c r="M149" s="60" t="str">
        <f t="shared" si="183"/>
        <v/>
      </c>
      <c r="N149" s="75" t="str">
        <f t="shared" si="250"/>
        <v/>
      </c>
      <c r="O149" s="69" t="str">
        <f t="shared" si="251"/>
        <v/>
      </c>
      <c r="P149" s="66"/>
      <c r="Q149" s="70" t="str">
        <f t="shared" si="252"/>
        <v/>
      </c>
    </row>
    <row r="150" spans="1:17" s="38" customFormat="1" ht="17.45" customHeight="1">
      <c r="A150" s="87"/>
      <c r="B150" s="39"/>
      <c r="C150" s="40"/>
      <c r="D150" s="41">
        <f t="shared" si="253"/>
        <v>0</v>
      </c>
      <c r="E150" s="42">
        <f t="shared" si="254"/>
        <v>0</v>
      </c>
      <c r="F150" s="86" t="str">
        <f t="shared" si="255"/>
        <v/>
      </c>
      <c r="G150" s="86" t="str">
        <f t="shared" si="256"/>
        <v/>
      </c>
      <c r="H150" s="44" t="str">
        <f t="shared" si="257"/>
        <v/>
      </c>
      <c r="I150" s="19" t="str">
        <f t="shared" si="258"/>
        <v/>
      </c>
      <c r="J150" s="19" t="e">
        <f t="shared" si="259"/>
        <v>#DIV/0!</v>
      </c>
      <c r="K150" s="19" t="str">
        <f t="shared" si="260"/>
        <v/>
      </c>
      <c r="L150" s="19" t="str">
        <f t="shared" si="261"/>
        <v/>
      </c>
      <c r="M150" s="60" t="str">
        <f t="shared" si="183"/>
        <v/>
      </c>
      <c r="N150" s="75" t="str">
        <f t="shared" si="250"/>
        <v/>
      </c>
      <c r="O150" s="69" t="str">
        <f t="shared" si="251"/>
        <v/>
      </c>
      <c r="P150" s="66"/>
      <c r="Q150" s="70" t="str">
        <f t="shared" si="252"/>
        <v/>
      </c>
    </row>
    <row r="151" spans="1:17" s="38" customFormat="1" ht="17.45" customHeight="1">
      <c r="A151" s="87"/>
      <c r="B151" s="39"/>
      <c r="C151" s="40"/>
      <c r="D151" s="41">
        <f t="shared" si="253"/>
        <v>0</v>
      </c>
      <c r="E151" s="42">
        <f t="shared" si="254"/>
        <v>0</v>
      </c>
      <c r="F151" s="86" t="str">
        <f t="shared" si="255"/>
        <v/>
      </c>
      <c r="G151" s="86" t="str">
        <f t="shared" si="256"/>
        <v/>
      </c>
      <c r="H151" s="44" t="str">
        <f t="shared" si="257"/>
        <v/>
      </c>
      <c r="I151" s="19" t="str">
        <f t="shared" si="258"/>
        <v/>
      </c>
      <c r="J151" s="19" t="e">
        <f t="shared" si="259"/>
        <v>#DIV/0!</v>
      </c>
      <c r="K151" s="19" t="str">
        <f t="shared" si="260"/>
        <v/>
      </c>
      <c r="L151" s="19" t="str">
        <f t="shared" si="261"/>
        <v/>
      </c>
      <c r="M151" s="60" t="str">
        <f t="shared" si="183"/>
        <v/>
      </c>
      <c r="N151" s="75" t="str">
        <f t="shared" si="250"/>
        <v/>
      </c>
      <c r="O151" s="69" t="str">
        <f t="shared" si="251"/>
        <v/>
      </c>
      <c r="P151" s="66"/>
      <c r="Q151" s="70" t="str">
        <f t="shared" si="252"/>
        <v/>
      </c>
    </row>
    <row r="152" spans="1:17" s="38" customFormat="1" ht="17.45" customHeight="1">
      <c r="A152" s="87"/>
      <c r="B152" s="39"/>
      <c r="C152" s="40"/>
      <c r="D152" s="41">
        <f t="shared" si="253"/>
        <v>0</v>
      </c>
      <c r="E152" s="42">
        <f t="shared" si="254"/>
        <v>0</v>
      </c>
      <c r="F152" s="86" t="str">
        <f t="shared" si="255"/>
        <v/>
      </c>
      <c r="G152" s="86" t="str">
        <f t="shared" si="256"/>
        <v/>
      </c>
      <c r="H152" s="44" t="str">
        <f t="shared" si="257"/>
        <v/>
      </c>
      <c r="I152" s="19" t="str">
        <f t="shared" si="258"/>
        <v/>
      </c>
      <c r="J152" s="19" t="e">
        <f t="shared" si="259"/>
        <v>#DIV/0!</v>
      </c>
      <c r="K152" s="19" t="str">
        <f t="shared" si="260"/>
        <v/>
      </c>
      <c r="L152" s="19" t="str">
        <f t="shared" si="261"/>
        <v/>
      </c>
      <c r="M152" s="60" t="str">
        <f t="shared" si="183"/>
        <v/>
      </c>
      <c r="N152" s="75" t="str">
        <f t="shared" si="250"/>
        <v/>
      </c>
      <c r="O152" s="69" t="str">
        <f t="shared" si="251"/>
        <v/>
      </c>
      <c r="P152" s="66"/>
      <c r="Q152" s="70" t="str">
        <f t="shared" si="252"/>
        <v/>
      </c>
    </row>
    <row r="153" spans="1:17" ht="17.45" customHeight="1">
      <c r="A153" s="87"/>
      <c r="B153" s="39"/>
      <c r="C153" s="40"/>
      <c r="D153" s="41">
        <f t="shared" ref="D153:D216" si="262">SUM($B$4-B153)</f>
        <v>0</v>
      </c>
      <c r="E153" s="42">
        <f t="shared" ref="E153:E216" si="263">SUM($B$5-C153)</f>
        <v>0</v>
      </c>
      <c r="F153" s="86" t="str">
        <f t="shared" ref="F153:F216" si="264">IF(ISERROR(B153/$B$4),"",(B153/$B$4))</f>
        <v/>
      </c>
      <c r="G153" s="86" t="str">
        <f t="shared" ref="G153:G216" si="265">IF(ISERROR(C153/$B$5),"",(C153/$B$5))</f>
        <v/>
      </c>
      <c r="H153" s="44" t="str">
        <f t="shared" ref="H153:H216" si="266">IF(ISERROR(F153-G153),"",(F153-G153))</f>
        <v/>
      </c>
      <c r="I153" s="19" t="str">
        <f t="shared" ref="I153:I216" si="267">IF(ISERROR((B153*E153)/(C153*D153)),"",(B153*E153/(C153*D153)))</f>
        <v/>
      </c>
      <c r="J153" s="19" t="e">
        <f t="shared" ref="J153:J216" si="268">POWER(1/B153+1/C153+1/D153+1/E153,1/2)</f>
        <v>#DIV/0!</v>
      </c>
      <c r="K153" s="19" t="str">
        <f t="shared" ref="K153:K216" si="269">IF(ISERROR(EXP(LN(I153)-1.96 *J153)),"",(EXP(LN(I153)-1.96*J153)))</f>
        <v/>
      </c>
      <c r="L153" s="19" t="str">
        <f t="shared" ref="L153:L216" si="270">IF(ISERROR(EXP(LN(I153)+1.96 *J153)),"",EXP(LN(I153)+1.96*J153))</f>
        <v/>
      </c>
      <c r="M153" s="60" t="str">
        <f t="shared" ref="M153:M216" si="271">IF(ISERROR(($B$7*B153/(B153+D153)/(($B$7*B153/(B153+D153)+(1-$B$7)*C153/(C153+E153))))/($B$7*D153/(B153+D153)/(($B$7*D153/(B153+D153)+(1-$B$7)*E153/(C153+E153))))),"",($B$7*B153/(B153+D153)/(($B$7*B153/(B153+D153)+(1-$B$7)*C153/(C153+E153))))/($B$7*D153/(B153+D153)/(($B$7*D153/(B153+D153)+(1-$B$7)*E153/(C153+E153)))))</f>
        <v/>
      </c>
      <c r="N153" s="75" t="str">
        <f t="shared" si="250"/>
        <v/>
      </c>
      <c r="O153" s="69" t="str">
        <f t="shared" si="251"/>
        <v/>
      </c>
      <c r="P153" s="66"/>
      <c r="Q153" s="70" t="str">
        <f t="shared" si="252"/>
        <v/>
      </c>
    </row>
    <row r="154" spans="1:17" ht="17.45" customHeight="1">
      <c r="A154" s="87"/>
      <c r="B154" s="39"/>
      <c r="C154" s="40"/>
      <c r="D154" s="41">
        <f t="shared" si="262"/>
        <v>0</v>
      </c>
      <c r="E154" s="42">
        <f t="shared" si="263"/>
        <v>0</v>
      </c>
      <c r="F154" s="86" t="str">
        <f t="shared" si="264"/>
        <v/>
      </c>
      <c r="G154" s="86" t="str">
        <f t="shared" si="265"/>
        <v/>
      </c>
      <c r="H154" s="44" t="str">
        <f t="shared" si="266"/>
        <v/>
      </c>
      <c r="I154" s="19" t="str">
        <f t="shared" si="267"/>
        <v/>
      </c>
      <c r="J154" s="19" t="e">
        <f t="shared" si="268"/>
        <v>#DIV/0!</v>
      </c>
      <c r="K154" s="19" t="str">
        <f t="shared" si="269"/>
        <v/>
      </c>
      <c r="L154" s="19" t="str">
        <f t="shared" si="270"/>
        <v/>
      </c>
      <c r="M154" s="60" t="str">
        <f t="shared" si="271"/>
        <v/>
      </c>
      <c r="N154" s="75" t="str">
        <f t="shared" si="250"/>
        <v/>
      </c>
      <c r="O154" s="69" t="str">
        <f t="shared" si="251"/>
        <v/>
      </c>
      <c r="P154" s="66"/>
      <c r="Q154" s="70" t="str">
        <f t="shared" si="252"/>
        <v/>
      </c>
    </row>
    <row r="155" spans="1:17" ht="17.45" customHeight="1">
      <c r="A155" s="87"/>
      <c r="B155" s="39"/>
      <c r="C155" s="40"/>
      <c r="D155" s="41">
        <f t="shared" si="262"/>
        <v>0</v>
      </c>
      <c r="E155" s="42">
        <f t="shared" si="263"/>
        <v>0</v>
      </c>
      <c r="F155" s="86" t="str">
        <f t="shared" si="264"/>
        <v/>
      </c>
      <c r="G155" s="86" t="str">
        <f t="shared" si="265"/>
        <v/>
      </c>
      <c r="H155" s="44" t="str">
        <f t="shared" si="266"/>
        <v/>
      </c>
      <c r="I155" s="19" t="str">
        <f t="shared" si="267"/>
        <v/>
      </c>
      <c r="J155" s="19" t="e">
        <f t="shared" si="268"/>
        <v>#DIV/0!</v>
      </c>
      <c r="K155" s="19" t="str">
        <f t="shared" si="269"/>
        <v/>
      </c>
      <c r="L155" s="19" t="str">
        <f t="shared" si="270"/>
        <v/>
      </c>
      <c r="M155" s="60" t="str">
        <f t="shared" si="271"/>
        <v/>
      </c>
      <c r="N155" s="75" t="str">
        <f t="shared" si="250"/>
        <v/>
      </c>
      <c r="O155" s="69" t="str">
        <f t="shared" si="251"/>
        <v/>
      </c>
      <c r="P155" s="66"/>
      <c r="Q155" s="70" t="str">
        <f t="shared" si="252"/>
        <v/>
      </c>
    </row>
    <row r="156" spans="1:17" ht="17.45" customHeight="1">
      <c r="A156" s="87"/>
      <c r="B156" s="39"/>
      <c r="C156" s="40"/>
      <c r="D156" s="41">
        <f t="shared" si="262"/>
        <v>0</v>
      </c>
      <c r="E156" s="42">
        <f t="shared" si="263"/>
        <v>0</v>
      </c>
      <c r="F156" s="86" t="str">
        <f t="shared" si="264"/>
        <v/>
      </c>
      <c r="G156" s="86" t="str">
        <f t="shared" si="265"/>
        <v/>
      </c>
      <c r="H156" s="44" t="str">
        <f t="shared" si="266"/>
        <v/>
      </c>
      <c r="I156" s="19" t="str">
        <f t="shared" si="267"/>
        <v/>
      </c>
      <c r="J156" s="19" t="e">
        <f t="shared" si="268"/>
        <v>#DIV/0!</v>
      </c>
      <c r="K156" s="19" t="str">
        <f t="shared" si="269"/>
        <v/>
      </c>
      <c r="L156" s="19" t="str">
        <f t="shared" si="270"/>
        <v/>
      </c>
      <c r="M156" s="60" t="str">
        <f t="shared" si="271"/>
        <v/>
      </c>
      <c r="N156" s="75" t="str">
        <f t="shared" si="250"/>
        <v/>
      </c>
      <c r="O156" s="69" t="str">
        <f t="shared" si="251"/>
        <v/>
      </c>
      <c r="P156" s="66"/>
      <c r="Q156" s="70" t="str">
        <f t="shared" si="252"/>
        <v/>
      </c>
    </row>
    <row r="157" spans="1:17" ht="17.45" customHeight="1">
      <c r="A157" s="87"/>
      <c r="B157" s="39"/>
      <c r="C157" s="40"/>
      <c r="D157" s="41">
        <f t="shared" si="262"/>
        <v>0</v>
      </c>
      <c r="E157" s="42">
        <f t="shared" si="263"/>
        <v>0</v>
      </c>
      <c r="F157" s="86" t="str">
        <f t="shared" si="264"/>
        <v/>
      </c>
      <c r="G157" s="86" t="str">
        <f t="shared" si="265"/>
        <v/>
      </c>
      <c r="H157" s="44" t="str">
        <f t="shared" si="266"/>
        <v/>
      </c>
      <c r="I157" s="19" t="str">
        <f t="shared" si="267"/>
        <v/>
      </c>
      <c r="J157" s="19" t="e">
        <f t="shared" si="268"/>
        <v>#DIV/0!</v>
      </c>
      <c r="K157" s="19" t="str">
        <f t="shared" si="269"/>
        <v/>
      </c>
      <c r="L157" s="19" t="str">
        <f t="shared" si="270"/>
        <v/>
      </c>
      <c r="M157" s="60" t="str">
        <f t="shared" si="271"/>
        <v/>
      </c>
      <c r="N157" s="75" t="str">
        <f t="shared" si="250"/>
        <v/>
      </c>
      <c r="O157" s="69" t="str">
        <f t="shared" si="251"/>
        <v/>
      </c>
      <c r="P157" s="66"/>
      <c r="Q157" s="70" t="str">
        <f t="shared" si="252"/>
        <v/>
      </c>
    </row>
    <row r="158" spans="1:17" ht="17.45" customHeight="1">
      <c r="A158" s="87"/>
      <c r="B158" s="39"/>
      <c r="C158" s="40"/>
      <c r="D158" s="41">
        <f t="shared" si="262"/>
        <v>0</v>
      </c>
      <c r="E158" s="42">
        <f t="shared" si="263"/>
        <v>0</v>
      </c>
      <c r="F158" s="86" t="str">
        <f t="shared" si="264"/>
        <v/>
      </c>
      <c r="G158" s="86" t="str">
        <f t="shared" si="265"/>
        <v/>
      </c>
      <c r="H158" s="44" t="str">
        <f t="shared" si="266"/>
        <v/>
      </c>
      <c r="I158" s="19" t="str">
        <f t="shared" si="267"/>
        <v/>
      </c>
      <c r="J158" s="19" t="e">
        <f t="shared" si="268"/>
        <v>#DIV/0!</v>
      </c>
      <c r="K158" s="19" t="str">
        <f t="shared" si="269"/>
        <v/>
      </c>
      <c r="L158" s="19" t="str">
        <f t="shared" si="270"/>
        <v/>
      </c>
      <c r="M158" s="60" t="str">
        <f t="shared" si="271"/>
        <v/>
      </c>
      <c r="N158" s="75" t="str">
        <f t="shared" si="250"/>
        <v/>
      </c>
      <c r="O158" s="69" t="str">
        <f t="shared" si="251"/>
        <v/>
      </c>
      <c r="P158" s="66"/>
      <c r="Q158" s="70" t="str">
        <f t="shared" si="252"/>
        <v/>
      </c>
    </row>
    <row r="159" spans="1:17" ht="17.45" customHeight="1">
      <c r="A159" s="87"/>
      <c r="B159" s="39"/>
      <c r="C159" s="40"/>
      <c r="D159" s="41">
        <f t="shared" si="262"/>
        <v>0</v>
      </c>
      <c r="E159" s="42">
        <f t="shared" si="263"/>
        <v>0</v>
      </c>
      <c r="F159" s="86" t="str">
        <f t="shared" si="264"/>
        <v/>
      </c>
      <c r="G159" s="86" t="str">
        <f t="shared" si="265"/>
        <v/>
      </c>
      <c r="H159" s="44" t="str">
        <f t="shared" si="266"/>
        <v/>
      </c>
      <c r="I159" s="19" t="str">
        <f t="shared" si="267"/>
        <v/>
      </c>
      <c r="J159" s="19" t="e">
        <f t="shared" si="268"/>
        <v>#DIV/0!</v>
      </c>
      <c r="K159" s="19" t="str">
        <f t="shared" si="269"/>
        <v/>
      </c>
      <c r="L159" s="19" t="str">
        <f t="shared" si="270"/>
        <v/>
      </c>
      <c r="M159" s="60" t="str">
        <f t="shared" si="271"/>
        <v/>
      </c>
      <c r="N159" s="75" t="str">
        <f t="shared" si="250"/>
        <v/>
      </c>
      <c r="O159" s="69" t="str">
        <f t="shared" si="251"/>
        <v/>
      </c>
      <c r="P159" s="66"/>
      <c r="Q159" s="70" t="str">
        <f t="shared" si="252"/>
        <v/>
      </c>
    </row>
    <row r="160" spans="1:17" ht="17.45" customHeight="1">
      <c r="A160" s="87"/>
      <c r="B160" s="39"/>
      <c r="C160" s="40"/>
      <c r="D160" s="41">
        <f t="shared" si="262"/>
        <v>0</v>
      </c>
      <c r="E160" s="42">
        <f t="shared" si="263"/>
        <v>0</v>
      </c>
      <c r="F160" s="86" t="str">
        <f t="shared" si="264"/>
        <v/>
      </c>
      <c r="G160" s="86" t="str">
        <f t="shared" si="265"/>
        <v/>
      </c>
      <c r="H160" s="44" t="str">
        <f t="shared" si="266"/>
        <v/>
      </c>
      <c r="I160" s="19" t="str">
        <f t="shared" si="267"/>
        <v/>
      </c>
      <c r="J160" s="19" t="e">
        <f t="shared" si="268"/>
        <v>#DIV/0!</v>
      </c>
      <c r="K160" s="19" t="str">
        <f t="shared" si="269"/>
        <v/>
      </c>
      <c r="L160" s="19" t="str">
        <f t="shared" si="270"/>
        <v/>
      </c>
      <c r="M160" s="60" t="str">
        <f t="shared" si="271"/>
        <v/>
      </c>
      <c r="N160" s="75" t="str">
        <f t="shared" si="250"/>
        <v/>
      </c>
      <c r="O160" s="69" t="str">
        <f t="shared" si="251"/>
        <v/>
      </c>
      <c r="P160" s="66"/>
      <c r="Q160" s="70" t="str">
        <f t="shared" si="252"/>
        <v/>
      </c>
    </row>
    <row r="161" spans="1:17" ht="17.45" customHeight="1">
      <c r="A161" s="87"/>
      <c r="B161" s="39"/>
      <c r="C161" s="40"/>
      <c r="D161" s="41">
        <f t="shared" si="262"/>
        <v>0</v>
      </c>
      <c r="E161" s="42">
        <f t="shared" si="263"/>
        <v>0</v>
      </c>
      <c r="F161" s="86" t="str">
        <f t="shared" si="264"/>
        <v/>
      </c>
      <c r="G161" s="86" t="str">
        <f t="shared" si="265"/>
        <v/>
      </c>
      <c r="H161" s="44" t="str">
        <f t="shared" si="266"/>
        <v/>
      </c>
      <c r="I161" s="19" t="str">
        <f t="shared" si="267"/>
        <v/>
      </c>
      <c r="J161" s="19" t="e">
        <f t="shared" si="268"/>
        <v>#DIV/0!</v>
      </c>
      <c r="K161" s="19" t="str">
        <f t="shared" si="269"/>
        <v/>
      </c>
      <c r="L161" s="19" t="str">
        <f t="shared" si="270"/>
        <v/>
      </c>
      <c r="M161" s="60" t="str">
        <f t="shared" si="271"/>
        <v/>
      </c>
      <c r="N161" s="75" t="str">
        <f t="shared" si="250"/>
        <v/>
      </c>
      <c r="O161" s="69" t="str">
        <f t="shared" si="251"/>
        <v/>
      </c>
      <c r="P161" s="66"/>
      <c r="Q161" s="70" t="str">
        <f t="shared" si="252"/>
        <v/>
      </c>
    </row>
    <row r="162" spans="1:17" ht="17.45" customHeight="1">
      <c r="A162" s="87"/>
      <c r="B162" s="39"/>
      <c r="C162" s="40"/>
      <c r="D162" s="41">
        <f t="shared" si="262"/>
        <v>0</v>
      </c>
      <c r="E162" s="42">
        <f t="shared" si="263"/>
        <v>0</v>
      </c>
      <c r="F162" s="86" t="str">
        <f t="shared" si="264"/>
        <v/>
      </c>
      <c r="G162" s="86" t="str">
        <f t="shared" si="265"/>
        <v/>
      </c>
      <c r="H162" s="44" t="str">
        <f t="shared" si="266"/>
        <v/>
      </c>
      <c r="I162" s="19" t="str">
        <f t="shared" si="267"/>
        <v/>
      </c>
      <c r="J162" s="19" t="e">
        <f t="shared" si="268"/>
        <v>#DIV/0!</v>
      </c>
      <c r="K162" s="19" t="str">
        <f t="shared" si="269"/>
        <v/>
      </c>
      <c r="L162" s="19" t="str">
        <f t="shared" si="270"/>
        <v/>
      </c>
      <c r="M162" s="60" t="str">
        <f t="shared" si="271"/>
        <v/>
      </c>
      <c r="N162" s="75" t="str">
        <f t="shared" si="250"/>
        <v/>
      </c>
      <c r="O162" s="69" t="str">
        <f t="shared" si="251"/>
        <v/>
      </c>
      <c r="P162" s="66"/>
      <c r="Q162" s="70" t="str">
        <f t="shared" si="252"/>
        <v/>
      </c>
    </row>
    <row r="163" spans="1:17" ht="17.45" customHeight="1">
      <c r="A163" s="87"/>
      <c r="B163" s="39"/>
      <c r="C163" s="40"/>
      <c r="D163" s="41">
        <f t="shared" si="262"/>
        <v>0</v>
      </c>
      <c r="E163" s="42">
        <f t="shared" si="263"/>
        <v>0</v>
      </c>
      <c r="F163" s="86" t="str">
        <f t="shared" si="264"/>
        <v/>
      </c>
      <c r="G163" s="86" t="str">
        <f t="shared" si="265"/>
        <v/>
      </c>
      <c r="H163" s="44" t="str">
        <f t="shared" si="266"/>
        <v/>
      </c>
      <c r="I163" s="19" t="str">
        <f t="shared" si="267"/>
        <v/>
      </c>
      <c r="J163" s="19" t="e">
        <f t="shared" si="268"/>
        <v>#DIV/0!</v>
      </c>
      <c r="K163" s="19" t="str">
        <f t="shared" si="269"/>
        <v/>
      </c>
      <c r="L163" s="19" t="str">
        <f t="shared" si="270"/>
        <v/>
      </c>
      <c r="M163" s="60" t="str">
        <f t="shared" si="271"/>
        <v/>
      </c>
      <c r="N163" s="75" t="str">
        <f t="shared" si="250"/>
        <v/>
      </c>
      <c r="O163" s="69" t="str">
        <f t="shared" si="251"/>
        <v/>
      </c>
      <c r="P163" s="66"/>
      <c r="Q163" s="70" t="str">
        <f t="shared" si="252"/>
        <v/>
      </c>
    </row>
    <row r="164" spans="1:17" ht="17.45" customHeight="1">
      <c r="A164" s="87"/>
      <c r="B164" s="39"/>
      <c r="C164" s="40"/>
      <c r="D164" s="41">
        <f t="shared" si="262"/>
        <v>0</v>
      </c>
      <c r="E164" s="42">
        <f t="shared" si="263"/>
        <v>0</v>
      </c>
      <c r="F164" s="86" t="str">
        <f t="shared" si="264"/>
        <v/>
      </c>
      <c r="G164" s="86" t="str">
        <f t="shared" si="265"/>
        <v/>
      </c>
      <c r="H164" s="44" t="str">
        <f t="shared" si="266"/>
        <v/>
      </c>
      <c r="I164" s="19" t="str">
        <f t="shared" si="267"/>
        <v/>
      </c>
      <c r="J164" s="19" t="e">
        <f t="shared" si="268"/>
        <v>#DIV/0!</v>
      </c>
      <c r="K164" s="19" t="str">
        <f t="shared" si="269"/>
        <v/>
      </c>
      <c r="L164" s="19" t="str">
        <f t="shared" si="270"/>
        <v/>
      </c>
      <c r="M164" s="60" t="str">
        <f t="shared" si="271"/>
        <v/>
      </c>
      <c r="N164" s="75" t="str">
        <f t="shared" si="250"/>
        <v/>
      </c>
      <c r="O164" s="69" t="str">
        <f t="shared" si="251"/>
        <v/>
      </c>
      <c r="P164" s="66"/>
      <c r="Q164" s="70" t="str">
        <f t="shared" si="252"/>
        <v/>
      </c>
    </row>
    <row r="165" spans="1:17" ht="17.45" customHeight="1">
      <c r="A165" s="87"/>
      <c r="B165" s="39"/>
      <c r="C165" s="40"/>
      <c r="D165" s="41">
        <f t="shared" si="262"/>
        <v>0</v>
      </c>
      <c r="E165" s="42">
        <f t="shared" si="263"/>
        <v>0</v>
      </c>
      <c r="F165" s="86" t="str">
        <f t="shared" si="264"/>
        <v/>
      </c>
      <c r="G165" s="86" t="str">
        <f t="shared" si="265"/>
        <v/>
      </c>
      <c r="H165" s="44" t="str">
        <f t="shared" si="266"/>
        <v/>
      </c>
      <c r="I165" s="19" t="str">
        <f t="shared" si="267"/>
        <v/>
      </c>
      <c r="J165" s="19" t="e">
        <f t="shared" si="268"/>
        <v>#DIV/0!</v>
      </c>
      <c r="K165" s="19" t="str">
        <f t="shared" si="269"/>
        <v/>
      </c>
      <c r="L165" s="19" t="str">
        <f t="shared" si="270"/>
        <v/>
      </c>
      <c r="M165" s="60" t="str">
        <f t="shared" si="271"/>
        <v/>
      </c>
      <c r="N165" s="75" t="str">
        <f t="shared" si="250"/>
        <v/>
      </c>
      <c r="O165" s="69" t="str">
        <f t="shared" si="251"/>
        <v/>
      </c>
      <c r="P165" s="66"/>
      <c r="Q165" s="70" t="str">
        <f t="shared" si="252"/>
        <v/>
      </c>
    </row>
    <row r="166" spans="1:17" ht="17.45" customHeight="1">
      <c r="A166" s="87"/>
      <c r="B166" s="39"/>
      <c r="C166" s="40"/>
      <c r="D166" s="41">
        <f t="shared" si="262"/>
        <v>0</v>
      </c>
      <c r="E166" s="42">
        <f t="shared" si="263"/>
        <v>0</v>
      </c>
      <c r="F166" s="86" t="str">
        <f t="shared" si="264"/>
        <v/>
      </c>
      <c r="G166" s="86" t="str">
        <f t="shared" si="265"/>
        <v/>
      </c>
      <c r="H166" s="44" t="str">
        <f t="shared" si="266"/>
        <v/>
      </c>
      <c r="I166" s="19" t="str">
        <f t="shared" si="267"/>
        <v/>
      </c>
      <c r="J166" s="19" t="e">
        <f t="shared" si="268"/>
        <v>#DIV/0!</v>
      </c>
      <c r="K166" s="19" t="str">
        <f t="shared" si="269"/>
        <v/>
      </c>
      <c r="L166" s="19" t="str">
        <f t="shared" si="270"/>
        <v/>
      </c>
      <c r="M166" s="60" t="str">
        <f t="shared" si="271"/>
        <v/>
      </c>
      <c r="N166" s="75" t="str">
        <f t="shared" si="250"/>
        <v/>
      </c>
      <c r="O166" s="69" t="str">
        <f t="shared" si="251"/>
        <v/>
      </c>
      <c r="P166" s="66"/>
      <c r="Q166" s="70" t="str">
        <f t="shared" si="252"/>
        <v/>
      </c>
    </row>
    <row r="167" spans="1:17" ht="17.45" customHeight="1">
      <c r="A167" s="87"/>
      <c r="B167" s="39"/>
      <c r="C167" s="40"/>
      <c r="D167" s="41">
        <f t="shared" si="262"/>
        <v>0</v>
      </c>
      <c r="E167" s="42">
        <f t="shared" si="263"/>
        <v>0</v>
      </c>
      <c r="F167" s="86" t="str">
        <f t="shared" si="264"/>
        <v/>
      </c>
      <c r="G167" s="86" t="str">
        <f t="shared" si="265"/>
        <v/>
      </c>
      <c r="H167" s="44" t="str">
        <f t="shared" si="266"/>
        <v/>
      </c>
      <c r="I167" s="19" t="str">
        <f t="shared" si="267"/>
        <v/>
      </c>
      <c r="J167" s="19" t="e">
        <f t="shared" si="268"/>
        <v>#DIV/0!</v>
      </c>
      <c r="K167" s="19" t="str">
        <f t="shared" si="269"/>
        <v/>
      </c>
      <c r="L167" s="19" t="str">
        <f t="shared" si="270"/>
        <v/>
      </c>
      <c r="M167" s="60" t="str">
        <f t="shared" si="271"/>
        <v/>
      </c>
      <c r="N167" s="75" t="str">
        <f t="shared" si="250"/>
        <v/>
      </c>
      <c r="O167" s="69" t="str">
        <f t="shared" si="251"/>
        <v/>
      </c>
      <c r="P167" s="66"/>
      <c r="Q167" s="70" t="str">
        <f t="shared" si="252"/>
        <v/>
      </c>
    </row>
    <row r="168" spans="1:17" ht="17.45" customHeight="1">
      <c r="A168" s="87"/>
      <c r="B168" s="39"/>
      <c r="C168" s="40"/>
      <c r="D168" s="41">
        <f t="shared" si="262"/>
        <v>0</v>
      </c>
      <c r="E168" s="42">
        <f t="shared" si="263"/>
        <v>0</v>
      </c>
      <c r="F168" s="86" t="str">
        <f t="shared" si="264"/>
        <v/>
      </c>
      <c r="G168" s="86" t="str">
        <f t="shared" si="265"/>
        <v/>
      </c>
      <c r="H168" s="44" t="str">
        <f t="shared" si="266"/>
        <v/>
      </c>
      <c r="I168" s="19" t="str">
        <f t="shared" si="267"/>
        <v/>
      </c>
      <c r="J168" s="19" t="e">
        <f t="shared" si="268"/>
        <v>#DIV/0!</v>
      </c>
      <c r="K168" s="19" t="str">
        <f t="shared" si="269"/>
        <v/>
      </c>
      <c r="L168" s="19" t="str">
        <f t="shared" si="270"/>
        <v/>
      </c>
      <c r="M168" s="60" t="str">
        <f t="shared" si="271"/>
        <v/>
      </c>
      <c r="N168" s="75" t="str">
        <f t="shared" si="250"/>
        <v/>
      </c>
      <c r="O168" s="69" t="str">
        <f t="shared" si="251"/>
        <v/>
      </c>
      <c r="P168" s="66"/>
      <c r="Q168" s="70" t="str">
        <f t="shared" si="252"/>
        <v/>
      </c>
    </row>
    <row r="169" spans="1:17" ht="17.45" customHeight="1">
      <c r="A169" s="87"/>
      <c r="B169" s="39"/>
      <c r="C169" s="40"/>
      <c r="D169" s="41">
        <f t="shared" si="262"/>
        <v>0</v>
      </c>
      <c r="E169" s="42">
        <f t="shared" si="263"/>
        <v>0</v>
      </c>
      <c r="F169" s="86" t="str">
        <f t="shared" si="264"/>
        <v/>
      </c>
      <c r="G169" s="86" t="str">
        <f t="shared" si="265"/>
        <v/>
      </c>
      <c r="H169" s="44" t="str">
        <f t="shared" si="266"/>
        <v/>
      </c>
      <c r="I169" s="19" t="str">
        <f t="shared" si="267"/>
        <v/>
      </c>
      <c r="J169" s="19" t="e">
        <f t="shared" si="268"/>
        <v>#DIV/0!</v>
      </c>
      <c r="K169" s="19" t="str">
        <f t="shared" si="269"/>
        <v/>
      </c>
      <c r="L169" s="19" t="str">
        <f t="shared" si="270"/>
        <v/>
      </c>
      <c r="M169" s="60" t="str">
        <f t="shared" si="271"/>
        <v/>
      </c>
      <c r="N169" s="75" t="str">
        <f t="shared" si="250"/>
        <v/>
      </c>
      <c r="O169" s="69" t="str">
        <f t="shared" si="251"/>
        <v/>
      </c>
      <c r="P169" s="66"/>
      <c r="Q169" s="70" t="str">
        <f t="shared" si="252"/>
        <v/>
      </c>
    </row>
    <row r="170" spans="1:17" ht="17.45" customHeight="1">
      <c r="A170" s="87"/>
      <c r="B170" s="39"/>
      <c r="C170" s="40"/>
      <c r="D170" s="41">
        <f t="shared" si="262"/>
        <v>0</v>
      </c>
      <c r="E170" s="42">
        <f t="shared" si="263"/>
        <v>0</v>
      </c>
      <c r="F170" s="86" t="str">
        <f t="shared" si="264"/>
        <v/>
      </c>
      <c r="G170" s="86" t="str">
        <f t="shared" si="265"/>
        <v/>
      </c>
      <c r="H170" s="44" t="str">
        <f t="shared" si="266"/>
        <v/>
      </c>
      <c r="I170" s="19" t="str">
        <f t="shared" si="267"/>
        <v/>
      </c>
      <c r="J170" s="19" t="e">
        <f t="shared" si="268"/>
        <v>#DIV/0!</v>
      </c>
      <c r="K170" s="19" t="str">
        <f t="shared" si="269"/>
        <v/>
      </c>
      <c r="L170" s="19" t="str">
        <f t="shared" si="270"/>
        <v/>
      </c>
      <c r="M170" s="60" t="str">
        <f t="shared" si="271"/>
        <v/>
      </c>
      <c r="N170" s="75" t="str">
        <f t="shared" si="250"/>
        <v/>
      </c>
      <c r="O170" s="69" t="str">
        <f t="shared" si="251"/>
        <v/>
      </c>
      <c r="P170" s="66"/>
      <c r="Q170" s="70" t="str">
        <f t="shared" si="252"/>
        <v/>
      </c>
    </row>
    <row r="171" spans="1:17" ht="17.45" customHeight="1">
      <c r="A171" s="87"/>
      <c r="B171" s="39"/>
      <c r="C171" s="40"/>
      <c r="D171" s="41">
        <f t="shared" si="262"/>
        <v>0</v>
      </c>
      <c r="E171" s="42">
        <f t="shared" si="263"/>
        <v>0</v>
      </c>
      <c r="F171" s="86" t="str">
        <f t="shared" si="264"/>
        <v/>
      </c>
      <c r="G171" s="86" t="str">
        <f t="shared" si="265"/>
        <v/>
      </c>
      <c r="H171" s="44" t="str">
        <f t="shared" si="266"/>
        <v/>
      </c>
      <c r="I171" s="19" t="str">
        <f t="shared" si="267"/>
        <v/>
      </c>
      <c r="J171" s="19" t="e">
        <f t="shared" si="268"/>
        <v>#DIV/0!</v>
      </c>
      <c r="K171" s="19" t="str">
        <f t="shared" si="269"/>
        <v/>
      </c>
      <c r="L171" s="19" t="str">
        <f t="shared" si="270"/>
        <v/>
      </c>
      <c r="M171" s="60" t="str">
        <f t="shared" si="271"/>
        <v/>
      </c>
      <c r="N171" s="75" t="str">
        <f t="shared" si="250"/>
        <v/>
      </c>
      <c r="O171" s="69" t="str">
        <f t="shared" si="251"/>
        <v/>
      </c>
      <c r="P171" s="66"/>
      <c r="Q171" s="70" t="str">
        <f t="shared" si="252"/>
        <v/>
      </c>
    </row>
    <row r="172" spans="1:17" ht="17.45" customHeight="1">
      <c r="A172" s="87"/>
      <c r="B172" s="39"/>
      <c r="C172" s="40"/>
      <c r="D172" s="41">
        <f t="shared" si="262"/>
        <v>0</v>
      </c>
      <c r="E172" s="42">
        <f t="shared" si="263"/>
        <v>0</v>
      </c>
      <c r="F172" s="86" t="str">
        <f t="shared" si="264"/>
        <v/>
      </c>
      <c r="G172" s="86" t="str">
        <f t="shared" si="265"/>
        <v/>
      </c>
      <c r="H172" s="44" t="str">
        <f t="shared" si="266"/>
        <v/>
      </c>
      <c r="I172" s="19" t="str">
        <f t="shared" si="267"/>
        <v/>
      </c>
      <c r="J172" s="19" t="e">
        <f t="shared" si="268"/>
        <v>#DIV/0!</v>
      </c>
      <c r="K172" s="19" t="str">
        <f t="shared" si="269"/>
        <v/>
      </c>
      <c r="L172" s="19" t="str">
        <f t="shared" si="270"/>
        <v/>
      </c>
      <c r="M172" s="60" t="str">
        <f t="shared" si="271"/>
        <v/>
      </c>
      <c r="N172" s="75" t="str">
        <f t="shared" si="250"/>
        <v/>
      </c>
      <c r="O172" s="69" t="str">
        <f t="shared" si="251"/>
        <v/>
      </c>
      <c r="P172" s="66"/>
      <c r="Q172" s="70" t="str">
        <f t="shared" si="252"/>
        <v/>
      </c>
    </row>
    <row r="173" spans="1:17" ht="17.45" customHeight="1">
      <c r="A173" s="87"/>
      <c r="B173" s="39"/>
      <c r="C173" s="40"/>
      <c r="D173" s="41">
        <f t="shared" si="262"/>
        <v>0</v>
      </c>
      <c r="E173" s="42">
        <f t="shared" si="263"/>
        <v>0</v>
      </c>
      <c r="F173" s="86" t="str">
        <f t="shared" si="264"/>
        <v/>
      </c>
      <c r="G173" s="86" t="str">
        <f t="shared" si="265"/>
        <v/>
      </c>
      <c r="H173" s="44" t="str">
        <f t="shared" si="266"/>
        <v/>
      </c>
      <c r="I173" s="19" t="str">
        <f t="shared" si="267"/>
        <v/>
      </c>
      <c r="J173" s="19" t="e">
        <f t="shared" si="268"/>
        <v>#DIV/0!</v>
      </c>
      <c r="K173" s="19" t="str">
        <f t="shared" si="269"/>
        <v/>
      </c>
      <c r="L173" s="19" t="str">
        <f t="shared" si="270"/>
        <v/>
      </c>
      <c r="M173" s="60" t="str">
        <f t="shared" si="271"/>
        <v/>
      </c>
      <c r="N173" s="75" t="str">
        <f t="shared" si="250"/>
        <v/>
      </c>
      <c r="O173" s="69" t="str">
        <f t="shared" si="251"/>
        <v/>
      </c>
      <c r="P173" s="66"/>
      <c r="Q173" s="70" t="str">
        <f t="shared" si="252"/>
        <v/>
      </c>
    </row>
    <row r="174" spans="1:17" ht="17.45" customHeight="1">
      <c r="A174" s="87"/>
      <c r="B174" s="39"/>
      <c r="C174" s="40"/>
      <c r="D174" s="41">
        <f t="shared" si="262"/>
        <v>0</v>
      </c>
      <c r="E174" s="42">
        <f t="shared" si="263"/>
        <v>0</v>
      </c>
      <c r="F174" s="86" t="str">
        <f t="shared" si="264"/>
        <v/>
      </c>
      <c r="G174" s="86" t="str">
        <f t="shared" si="265"/>
        <v/>
      </c>
      <c r="H174" s="44" t="str">
        <f t="shared" si="266"/>
        <v/>
      </c>
      <c r="I174" s="19" t="str">
        <f t="shared" si="267"/>
        <v/>
      </c>
      <c r="J174" s="19" t="e">
        <f t="shared" si="268"/>
        <v>#DIV/0!</v>
      </c>
      <c r="K174" s="19" t="str">
        <f t="shared" si="269"/>
        <v/>
      </c>
      <c r="L174" s="19" t="str">
        <f t="shared" si="270"/>
        <v/>
      </c>
      <c r="M174" s="60" t="str">
        <f t="shared" si="271"/>
        <v/>
      </c>
      <c r="N174" s="75" t="str">
        <f t="shared" si="250"/>
        <v/>
      </c>
      <c r="O174" s="69" t="str">
        <f t="shared" si="251"/>
        <v/>
      </c>
      <c r="P174" s="66"/>
      <c r="Q174" s="70" t="str">
        <f t="shared" si="252"/>
        <v/>
      </c>
    </row>
    <row r="175" spans="1:17" ht="17.45" customHeight="1">
      <c r="A175" s="87"/>
      <c r="B175" s="39"/>
      <c r="C175" s="40"/>
      <c r="D175" s="41">
        <f t="shared" si="262"/>
        <v>0</v>
      </c>
      <c r="E175" s="42">
        <f t="shared" si="263"/>
        <v>0</v>
      </c>
      <c r="F175" s="86" t="str">
        <f t="shared" si="264"/>
        <v/>
      </c>
      <c r="G175" s="86" t="str">
        <f t="shared" si="265"/>
        <v/>
      </c>
      <c r="H175" s="44" t="str">
        <f t="shared" si="266"/>
        <v/>
      </c>
      <c r="I175" s="19" t="str">
        <f t="shared" si="267"/>
        <v/>
      </c>
      <c r="J175" s="19" t="e">
        <f t="shared" si="268"/>
        <v>#DIV/0!</v>
      </c>
      <c r="K175" s="19" t="str">
        <f t="shared" si="269"/>
        <v/>
      </c>
      <c r="L175" s="19" t="str">
        <f t="shared" si="270"/>
        <v/>
      </c>
      <c r="M175" s="60" t="str">
        <f t="shared" si="271"/>
        <v/>
      </c>
      <c r="N175" s="75" t="str">
        <f t="shared" si="250"/>
        <v/>
      </c>
      <c r="O175" s="69" t="str">
        <f t="shared" si="251"/>
        <v/>
      </c>
      <c r="P175" s="66"/>
      <c r="Q175" s="70" t="str">
        <f t="shared" si="252"/>
        <v/>
      </c>
    </row>
    <row r="176" spans="1:17" ht="17.45" customHeight="1">
      <c r="A176" s="87"/>
      <c r="B176" s="39"/>
      <c r="C176" s="40"/>
      <c r="D176" s="41">
        <f t="shared" si="262"/>
        <v>0</v>
      </c>
      <c r="E176" s="42">
        <f t="shared" si="263"/>
        <v>0</v>
      </c>
      <c r="F176" s="86" t="str">
        <f t="shared" si="264"/>
        <v/>
      </c>
      <c r="G176" s="86" t="str">
        <f t="shared" si="265"/>
        <v/>
      </c>
      <c r="H176" s="44" t="str">
        <f t="shared" si="266"/>
        <v/>
      </c>
      <c r="I176" s="19" t="str">
        <f t="shared" si="267"/>
        <v/>
      </c>
      <c r="J176" s="19" t="e">
        <f t="shared" si="268"/>
        <v>#DIV/0!</v>
      </c>
      <c r="K176" s="19" t="str">
        <f t="shared" si="269"/>
        <v/>
      </c>
      <c r="L176" s="19" t="str">
        <f t="shared" si="270"/>
        <v/>
      </c>
      <c r="M176" s="60" t="str">
        <f t="shared" si="271"/>
        <v/>
      </c>
      <c r="N176" s="75" t="str">
        <f t="shared" si="250"/>
        <v/>
      </c>
      <c r="O176" s="69" t="str">
        <f t="shared" si="251"/>
        <v/>
      </c>
      <c r="P176" s="66"/>
      <c r="Q176" s="70" t="str">
        <f t="shared" si="252"/>
        <v/>
      </c>
    </row>
    <row r="177" spans="1:17" ht="17.45" customHeight="1">
      <c r="A177" s="87"/>
      <c r="B177" s="39"/>
      <c r="C177" s="40"/>
      <c r="D177" s="41">
        <f t="shared" si="262"/>
        <v>0</v>
      </c>
      <c r="E177" s="42">
        <f t="shared" si="263"/>
        <v>0</v>
      </c>
      <c r="F177" s="86" t="str">
        <f t="shared" si="264"/>
        <v/>
      </c>
      <c r="G177" s="86" t="str">
        <f t="shared" si="265"/>
        <v/>
      </c>
      <c r="H177" s="44" t="str">
        <f t="shared" si="266"/>
        <v/>
      </c>
      <c r="I177" s="19" t="str">
        <f t="shared" si="267"/>
        <v/>
      </c>
      <c r="J177" s="19" t="e">
        <f t="shared" si="268"/>
        <v>#DIV/0!</v>
      </c>
      <c r="K177" s="19" t="str">
        <f t="shared" si="269"/>
        <v/>
      </c>
      <c r="L177" s="19" t="str">
        <f t="shared" si="270"/>
        <v/>
      </c>
      <c r="M177" s="60" t="str">
        <f t="shared" si="271"/>
        <v/>
      </c>
      <c r="N177" s="75" t="str">
        <f t="shared" si="250"/>
        <v/>
      </c>
      <c r="O177" s="69" t="str">
        <f t="shared" si="251"/>
        <v/>
      </c>
      <c r="P177" s="66"/>
      <c r="Q177" s="70" t="str">
        <f t="shared" si="252"/>
        <v/>
      </c>
    </row>
    <row r="178" spans="1:17" ht="17.45" customHeight="1">
      <c r="A178" s="87"/>
      <c r="B178" s="39"/>
      <c r="C178" s="40"/>
      <c r="D178" s="41">
        <f t="shared" si="262"/>
        <v>0</v>
      </c>
      <c r="E178" s="42">
        <f t="shared" si="263"/>
        <v>0</v>
      </c>
      <c r="F178" s="86" t="str">
        <f t="shared" si="264"/>
        <v/>
      </c>
      <c r="G178" s="86" t="str">
        <f t="shared" si="265"/>
        <v/>
      </c>
      <c r="H178" s="44" t="str">
        <f t="shared" si="266"/>
        <v/>
      </c>
      <c r="I178" s="19" t="str">
        <f t="shared" si="267"/>
        <v/>
      </c>
      <c r="J178" s="19" t="e">
        <f t="shared" si="268"/>
        <v>#DIV/0!</v>
      </c>
      <c r="K178" s="19" t="str">
        <f t="shared" si="269"/>
        <v/>
      </c>
      <c r="L178" s="19" t="str">
        <f t="shared" si="270"/>
        <v/>
      </c>
      <c r="M178" s="60" t="str">
        <f t="shared" si="271"/>
        <v/>
      </c>
      <c r="N178" s="75" t="str">
        <f t="shared" si="250"/>
        <v/>
      </c>
      <c r="O178" s="69" t="str">
        <f t="shared" si="251"/>
        <v/>
      </c>
      <c r="P178" s="66"/>
      <c r="Q178" s="70" t="str">
        <f t="shared" si="252"/>
        <v/>
      </c>
    </row>
    <row r="179" spans="1:17" ht="17.45" customHeight="1">
      <c r="A179" s="87"/>
      <c r="B179" s="39"/>
      <c r="C179" s="40"/>
      <c r="D179" s="41">
        <f t="shared" si="262"/>
        <v>0</v>
      </c>
      <c r="E179" s="42">
        <f t="shared" si="263"/>
        <v>0</v>
      </c>
      <c r="F179" s="86" t="str">
        <f t="shared" si="264"/>
        <v/>
      </c>
      <c r="G179" s="86" t="str">
        <f t="shared" si="265"/>
        <v/>
      </c>
      <c r="H179" s="44" t="str">
        <f t="shared" si="266"/>
        <v/>
      </c>
      <c r="I179" s="19" t="str">
        <f t="shared" si="267"/>
        <v/>
      </c>
      <c r="J179" s="19" t="e">
        <f t="shared" si="268"/>
        <v>#DIV/0!</v>
      </c>
      <c r="K179" s="19" t="str">
        <f t="shared" si="269"/>
        <v/>
      </c>
      <c r="L179" s="19" t="str">
        <f t="shared" si="270"/>
        <v/>
      </c>
      <c r="M179" s="60" t="str">
        <f t="shared" si="271"/>
        <v/>
      </c>
      <c r="N179" s="75" t="str">
        <f t="shared" si="250"/>
        <v/>
      </c>
      <c r="O179" s="69" t="str">
        <f t="shared" si="251"/>
        <v/>
      </c>
      <c r="P179" s="66"/>
      <c r="Q179" s="70" t="str">
        <f t="shared" si="252"/>
        <v/>
      </c>
    </row>
    <row r="180" spans="1:17" ht="17.45" customHeight="1">
      <c r="A180" s="87"/>
      <c r="B180" s="39"/>
      <c r="C180" s="40"/>
      <c r="D180" s="41">
        <f t="shared" si="262"/>
        <v>0</v>
      </c>
      <c r="E180" s="42">
        <f t="shared" si="263"/>
        <v>0</v>
      </c>
      <c r="F180" s="86" t="str">
        <f t="shared" si="264"/>
        <v/>
      </c>
      <c r="G180" s="86" t="str">
        <f t="shared" si="265"/>
        <v/>
      </c>
      <c r="H180" s="44" t="str">
        <f t="shared" si="266"/>
        <v/>
      </c>
      <c r="I180" s="19" t="str">
        <f t="shared" si="267"/>
        <v/>
      </c>
      <c r="J180" s="19" t="e">
        <f t="shared" si="268"/>
        <v>#DIV/0!</v>
      </c>
      <c r="K180" s="19" t="str">
        <f t="shared" si="269"/>
        <v/>
      </c>
      <c r="L180" s="19" t="str">
        <f t="shared" si="270"/>
        <v/>
      </c>
      <c r="M180" s="60" t="str">
        <f t="shared" si="271"/>
        <v/>
      </c>
      <c r="N180" s="75" t="str">
        <f t="shared" si="250"/>
        <v/>
      </c>
      <c r="O180" s="69" t="str">
        <f t="shared" si="251"/>
        <v/>
      </c>
      <c r="P180" s="66"/>
      <c r="Q180" s="70" t="str">
        <f t="shared" si="252"/>
        <v/>
      </c>
    </row>
    <row r="181" spans="1:17" ht="17.45" customHeight="1">
      <c r="A181" s="87"/>
      <c r="B181" s="39"/>
      <c r="C181" s="40"/>
      <c r="D181" s="41">
        <f t="shared" si="262"/>
        <v>0</v>
      </c>
      <c r="E181" s="42">
        <f t="shared" si="263"/>
        <v>0</v>
      </c>
      <c r="F181" s="86" t="str">
        <f t="shared" si="264"/>
        <v/>
      </c>
      <c r="G181" s="86" t="str">
        <f t="shared" si="265"/>
        <v/>
      </c>
      <c r="H181" s="44" t="str">
        <f t="shared" si="266"/>
        <v/>
      </c>
      <c r="I181" s="19" t="str">
        <f t="shared" si="267"/>
        <v/>
      </c>
      <c r="J181" s="19" t="e">
        <f t="shared" si="268"/>
        <v>#DIV/0!</v>
      </c>
      <c r="K181" s="19" t="str">
        <f t="shared" si="269"/>
        <v/>
      </c>
      <c r="L181" s="19" t="str">
        <f t="shared" si="270"/>
        <v/>
      </c>
      <c r="M181" s="60" t="str">
        <f t="shared" si="271"/>
        <v/>
      </c>
      <c r="N181" s="75" t="str">
        <f t="shared" si="250"/>
        <v/>
      </c>
      <c r="O181" s="69" t="str">
        <f t="shared" si="251"/>
        <v/>
      </c>
      <c r="P181" s="66"/>
      <c r="Q181" s="70" t="str">
        <f t="shared" si="252"/>
        <v/>
      </c>
    </row>
    <row r="182" spans="1:17" ht="17.45" customHeight="1">
      <c r="A182" s="87"/>
      <c r="B182" s="39"/>
      <c r="C182" s="40"/>
      <c r="D182" s="41">
        <f t="shared" si="262"/>
        <v>0</v>
      </c>
      <c r="E182" s="42">
        <f t="shared" si="263"/>
        <v>0</v>
      </c>
      <c r="F182" s="86" t="str">
        <f t="shared" si="264"/>
        <v/>
      </c>
      <c r="G182" s="86" t="str">
        <f t="shared" si="265"/>
        <v/>
      </c>
      <c r="H182" s="44" t="str">
        <f t="shared" si="266"/>
        <v/>
      </c>
      <c r="I182" s="19" t="str">
        <f t="shared" si="267"/>
        <v/>
      </c>
      <c r="J182" s="19" t="e">
        <f t="shared" si="268"/>
        <v>#DIV/0!</v>
      </c>
      <c r="K182" s="19" t="str">
        <f t="shared" si="269"/>
        <v/>
      </c>
      <c r="L182" s="19" t="str">
        <f t="shared" si="270"/>
        <v/>
      </c>
      <c r="M182" s="60" t="str">
        <f t="shared" si="271"/>
        <v/>
      </c>
      <c r="N182" s="75" t="str">
        <f t="shared" si="250"/>
        <v/>
      </c>
      <c r="O182" s="69" t="str">
        <f t="shared" si="251"/>
        <v/>
      </c>
      <c r="P182" s="66"/>
      <c r="Q182" s="70" t="str">
        <f t="shared" si="252"/>
        <v/>
      </c>
    </row>
    <row r="183" spans="1:17" ht="17.45" customHeight="1">
      <c r="A183" s="87"/>
      <c r="B183" s="39"/>
      <c r="C183" s="40"/>
      <c r="D183" s="41">
        <f t="shared" si="262"/>
        <v>0</v>
      </c>
      <c r="E183" s="42">
        <f t="shared" si="263"/>
        <v>0</v>
      </c>
      <c r="F183" s="86" t="str">
        <f t="shared" si="264"/>
        <v/>
      </c>
      <c r="G183" s="86" t="str">
        <f t="shared" si="265"/>
        <v/>
      </c>
      <c r="H183" s="44" t="str">
        <f t="shared" si="266"/>
        <v/>
      </c>
      <c r="I183" s="19" t="str">
        <f t="shared" si="267"/>
        <v/>
      </c>
      <c r="J183" s="19" t="e">
        <f t="shared" si="268"/>
        <v>#DIV/0!</v>
      </c>
      <c r="K183" s="19" t="str">
        <f t="shared" si="269"/>
        <v/>
      </c>
      <c r="L183" s="19" t="str">
        <f t="shared" si="270"/>
        <v/>
      </c>
      <c r="M183" s="60" t="str">
        <f t="shared" si="271"/>
        <v/>
      </c>
      <c r="N183" s="75" t="str">
        <f t="shared" si="250"/>
        <v/>
      </c>
      <c r="O183" s="69" t="str">
        <f t="shared" si="251"/>
        <v/>
      </c>
      <c r="P183" s="66"/>
      <c r="Q183" s="70" t="str">
        <f t="shared" si="252"/>
        <v/>
      </c>
    </row>
    <row r="184" spans="1:17" ht="17.45" customHeight="1">
      <c r="A184" s="87"/>
      <c r="B184" s="39"/>
      <c r="C184" s="40"/>
      <c r="D184" s="41">
        <f t="shared" si="262"/>
        <v>0</v>
      </c>
      <c r="E184" s="42">
        <f t="shared" si="263"/>
        <v>0</v>
      </c>
      <c r="F184" s="86" t="str">
        <f t="shared" si="264"/>
        <v/>
      </c>
      <c r="G184" s="86" t="str">
        <f t="shared" si="265"/>
        <v/>
      </c>
      <c r="H184" s="44" t="str">
        <f t="shared" si="266"/>
        <v/>
      </c>
      <c r="I184" s="19" t="str">
        <f t="shared" si="267"/>
        <v/>
      </c>
      <c r="J184" s="19" t="e">
        <f t="shared" si="268"/>
        <v>#DIV/0!</v>
      </c>
      <c r="K184" s="19" t="str">
        <f t="shared" si="269"/>
        <v/>
      </c>
      <c r="L184" s="19" t="str">
        <f t="shared" si="270"/>
        <v/>
      </c>
      <c r="M184" s="60" t="str">
        <f t="shared" si="271"/>
        <v/>
      </c>
      <c r="N184" s="75" t="str">
        <f t="shared" si="250"/>
        <v/>
      </c>
      <c r="O184" s="69" t="str">
        <f t="shared" si="251"/>
        <v/>
      </c>
      <c r="P184" s="66"/>
      <c r="Q184" s="70" t="str">
        <f t="shared" si="252"/>
        <v/>
      </c>
    </row>
    <row r="185" spans="1:17" ht="17.45" customHeight="1">
      <c r="A185" s="87"/>
      <c r="B185" s="39"/>
      <c r="C185" s="40"/>
      <c r="D185" s="41">
        <f t="shared" si="262"/>
        <v>0</v>
      </c>
      <c r="E185" s="42">
        <f t="shared" si="263"/>
        <v>0</v>
      </c>
      <c r="F185" s="86" t="str">
        <f t="shared" si="264"/>
        <v/>
      </c>
      <c r="G185" s="86" t="str">
        <f t="shared" si="265"/>
        <v/>
      </c>
      <c r="H185" s="44" t="str">
        <f t="shared" si="266"/>
        <v/>
      </c>
      <c r="I185" s="19" t="str">
        <f t="shared" si="267"/>
        <v/>
      </c>
      <c r="J185" s="19" t="e">
        <f t="shared" si="268"/>
        <v>#DIV/0!</v>
      </c>
      <c r="K185" s="19" t="str">
        <f t="shared" si="269"/>
        <v/>
      </c>
      <c r="L185" s="19" t="str">
        <f t="shared" si="270"/>
        <v/>
      </c>
      <c r="M185" s="60" t="str">
        <f t="shared" si="271"/>
        <v/>
      </c>
      <c r="N185" s="75" t="str">
        <f t="shared" si="250"/>
        <v/>
      </c>
      <c r="O185" s="69" t="str">
        <f t="shared" si="251"/>
        <v/>
      </c>
      <c r="P185" s="66"/>
      <c r="Q185" s="70" t="str">
        <f t="shared" si="252"/>
        <v/>
      </c>
    </row>
    <row r="186" spans="1:17" ht="17.45" customHeight="1">
      <c r="A186" s="87"/>
      <c r="B186" s="39"/>
      <c r="C186" s="40"/>
      <c r="D186" s="41">
        <f t="shared" si="262"/>
        <v>0</v>
      </c>
      <c r="E186" s="42">
        <f t="shared" si="263"/>
        <v>0</v>
      </c>
      <c r="F186" s="86" t="str">
        <f t="shared" si="264"/>
        <v/>
      </c>
      <c r="G186" s="86" t="str">
        <f t="shared" si="265"/>
        <v/>
      </c>
      <c r="H186" s="44" t="str">
        <f t="shared" si="266"/>
        <v/>
      </c>
      <c r="I186" s="19" t="str">
        <f t="shared" si="267"/>
        <v/>
      </c>
      <c r="J186" s="19" t="e">
        <f t="shared" si="268"/>
        <v>#DIV/0!</v>
      </c>
      <c r="K186" s="19" t="str">
        <f t="shared" si="269"/>
        <v/>
      </c>
      <c r="L186" s="19" t="str">
        <f t="shared" si="270"/>
        <v/>
      </c>
      <c r="M186" s="60" t="str">
        <f t="shared" si="271"/>
        <v/>
      </c>
      <c r="N186" s="75" t="str">
        <f t="shared" si="250"/>
        <v/>
      </c>
      <c r="O186" s="69" t="str">
        <f t="shared" si="251"/>
        <v/>
      </c>
      <c r="P186" s="66"/>
      <c r="Q186" s="70" t="str">
        <f t="shared" si="252"/>
        <v/>
      </c>
    </row>
    <row r="187" spans="1:17" ht="17.45" customHeight="1">
      <c r="A187" s="87"/>
      <c r="B187" s="39"/>
      <c r="C187" s="40"/>
      <c r="D187" s="41">
        <f t="shared" si="262"/>
        <v>0</v>
      </c>
      <c r="E187" s="42">
        <f t="shared" si="263"/>
        <v>0</v>
      </c>
      <c r="F187" s="86" t="str">
        <f t="shared" si="264"/>
        <v/>
      </c>
      <c r="G187" s="86" t="str">
        <f t="shared" si="265"/>
        <v/>
      </c>
      <c r="H187" s="44" t="str">
        <f t="shared" si="266"/>
        <v/>
      </c>
      <c r="I187" s="19" t="str">
        <f t="shared" si="267"/>
        <v/>
      </c>
      <c r="J187" s="19" t="e">
        <f t="shared" si="268"/>
        <v>#DIV/0!</v>
      </c>
      <c r="K187" s="19" t="str">
        <f t="shared" si="269"/>
        <v/>
      </c>
      <c r="L187" s="19" t="str">
        <f t="shared" si="270"/>
        <v/>
      </c>
      <c r="M187" s="60" t="str">
        <f t="shared" si="271"/>
        <v/>
      </c>
      <c r="N187" s="75" t="str">
        <f t="shared" si="250"/>
        <v/>
      </c>
      <c r="O187" s="69" t="str">
        <f t="shared" si="251"/>
        <v/>
      </c>
      <c r="P187" s="66"/>
      <c r="Q187" s="70" t="str">
        <f t="shared" si="252"/>
        <v/>
      </c>
    </row>
    <row r="188" spans="1:17" ht="17.45" customHeight="1">
      <c r="A188" s="87"/>
      <c r="B188" s="39"/>
      <c r="C188" s="40"/>
      <c r="D188" s="41">
        <f t="shared" si="262"/>
        <v>0</v>
      </c>
      <c r="E188" s="42">
        <f t="shared" si="263"/>
        <v>0</v>
      </c>
      <c r="F188" s="86" t="str">
        <f t="shared" si="264"/>
        <v/>
      </c>
      <c r="G188" s="86" t="str">
        <f t="shared" si="265"/>
        <v/>
      </c>
      <c r="H188" s="44" t="str">
        <f t="shared" si="266"/>
        <v/>
      </c>
      <c r="I188" s="19" t="str">
        <f t="shared" si="267"/>
        <v/>
      </c>
      <c r="J188" s="19" t="e">
        <f t="shared" si="268"/>
        <v>#DIV/0!</v>
      </c>
      <c r="K188" s="19" t="str">
        <f t="shared" si="269"/>
        <v/>
      </c>
      <c r="L188" s="19" t="str">
        <f t="shared" si="270"/>
        <v/>
      </c>
      <c r="M188" s="60" t="str">
        <f t="shared" si="271"/>
        <v/>
      </c>
      <c r="N188" s="75" t="str">
        <f t="shared" si="250"/>
        <v/>
      </c>
      <c r="O188" s="69" t="str">
        <f t="shared" si="251"/>
        <v/>
      </c>
      <c r="P188" s="66"/>
      <c r="Q188" s="70" t="str">
        <f t="shared" si="252"/>
        <v/>
      </c>
    </row>
    <row r="189" spans="1:17" ht="17.45" customHeight="1">
      <c r="A189" s="87"/>
      <c r="B189" s="39"/>
      <c r="C189" s="40"/>
      <c r="D189" s="41">
        <f t="shared" si="262"/>
        <v>0</v>
      </c>
      <c r="E189" s="42">
        <f t="shared" si="263"/>
        <v>0</v>
      </c>
      <c r="F189" s="86" t="str">
        <f t="shared" si="264"/>
        <v/>
      </c>
      <c r="G189" s="86" t="str">
        <f t="shared" si="265"/>
        <v/>
      </c>
      <c r="H189" s="44" t="str">
        <f t="shared" si="266"/>
        <v/>
      </c>
      <c r="I189" s="19" t="str">
        <f t="shared" si="267"/>
        <v/>
      </c>
      <c r="J189" s="19" t="e">
        <f t="shared" si="268"/>
        <v>#DIV/0!</v>
      </c>
      <c r="K189" s="19" t="str">
        <f t="shared" si="269"/>
        <v/>
      </c>
      <c r="L189" s="19" t="str">
        <f t="shared" si="270"/>
        <v/>
      </c>
      <c r="M189" s="60" t="str">
        <f t="shared" si="271"/>
        <v/>
      </c>
      <c r="N189" s="75" t="str">
        <f t="shared" si="250"/>
        <v/>
      </c>
      <c r="O189" s="69" t="str">
        <f t="shared" si="251"/>
        <v/>
      </c>
      <c r="P189" s="66"/>
      <c r="Q189" s="70" t="str">
        <f t="shared" si="252"/>
        <v/>
      </c>
    </row>
    <row r="190" spans="1:17" ht="17.45" customHeight="1">
      <c r="A190" s="87"/>
      <c r="B190" s="39"/>
      <c r="C190" s="40"/>
      <c r="D190" s="41">
        <f t="shared" si="262"/>
        <v>0</v>
      </c>
      <c r="E190" s="42">
        <f t="shared" si="263"/>
        <v>0</v>
      </c>
      <c r="F190" s="86" t="str">
        <f t="shared" si="264"/>
        <v/>
      </c>
      <c r="G190" s="86" t="str">
        <f t="shared" si="265"/>
        <v/>
      </c>
      <c r="H190" s="44" t="str">
        <f t="shared" si="266"/>
        <v/>
      </c>
      <c r="I190" s="19" t="str">
        <f t="shared" si="267"/>
        <v/>
      </c>
      <c r="J190" s="19" t="e">
        <f t="shared" si="268"/>
        <v>#DIV/0!</v>
      </c>
      <c r="K190" s="19" t="str">
        <f t="shared" si="269"/>
        <v/>
      </c>
      <c r="L190" s="19" t="str">
        <f t="shared" si="270"/>
        <v/>
      </c>
      <c r="M190" s="60" t="str">
        <f t="shared" si="271"/>
        <v/>
      </c>
      <c r="N190" s="75" t="str">
        <f t="shared" si="250"/>
        <v/>
      </c>
      <c r="O190" s="69" t="str">
        <f t="shared" si="251"/>
        <v/>
      </c>
      <c r="P190" s="66"/>
      <c r="Q190" s="70" t="str">
        <f t="shared" si="252"/>
        <v/>
      </c>
    </row>
    <row r="191" spans="1:17" ht="17.45" customHeight="1">
      <c r="A191" s="87"/>
      <c r="B191" s="39"/>
      <c r="C191" s="40"/>
      <c r="D191" s="41">
        <f t="shared" si="262"/>
        <v>0</v>
      </c>
      <c r="E191" s="42">
        <f t="shared" si="263"/>
        <v>0</v>
      </c>
      <c r="F191" s="86" t="str">
        <f t="shared" si="264"/>
        <v/>
      </c>
      <c r="G191" s="86" t="str">
        <f t="shared" si="265"/>
        <v/>
      </c>
      <c r="H191" s="44" t="str">
        <f t="shared" si="266"/>
        <v/>
      </c>
      <c r="I191" s="19" t="str">
        <f t="shared" si="267"/>
        <v/>
      </c>
      <c r="J191" s="19" t="e">
        <f t="shared" si="268"/>
        <v>#DIV/0!</v>
      </c>
      <c r="K191" s="19" t="str">
        <f t="shared" si="269"/>
        <v/>
      </c>
      <c r="L191" s="19" t="str">
        <f t="shared" si="270"/>
        <v/>
      </c>
      <c r="M191" s="60" t="str">
        <f t="shared" si="271"/>
        <v/>
      </c>
      <c r="N191" s="75" t="str">
        <f t="shared" si="250"/>
        <v/>
      </c>
      <c r="O191" s="69" t="str">
        <f t="shared" si="251"/>
        <v/>
      </c>
      <c r="P191" s="66"/>
      <c r="Q191" s="70" t="str">
        <f t="shared" si="252"/>
        <v/>
      </c>
    </row>
    <row r="192" spans="1:17" ht="17.45" customHeight="1">
      <c r="A192" s="87"/>
      <c r="B192" s="39"/>
      <c r="C192" s="40"/>
      <c r="D192" s="41">
        <f t="shared" si="262"/>
        <v>0</v>
      </c>
      <c r="E192" s="42">
        <f t="shared" si="263"/>
        <v>0</v>
      </c>
      <c r="F192" s="86" t="str">
        <f t="shared" si="264"/>
        <v/>
      </c>
      <c r="G192" s="86" t="str">
        <f t="shared" si="265"/>
        <v/>
      </c>
      <c r="H192" s="44" t="str">
        <f t="shared" si="266"/>
        <v/>
      </c>
      <c r="I192" s="19" t="str">
        <f t="shared" si="267"/>
        <v/>
      </c>
      <c r="J192" s="19" t="e">
        <f t="shared" si="268"/>
        <v>#DIV/0!</v>
      </c>
      <c r="K192" s="19" t="str">
        <f t="shared" si="269"/>
        <v/>
      </c>
      <c r="L192" s="19" t="str">
        <f t="shared" si="270"/>
        <v/>
      </c>
      <c r="M192" s="60" t="str">
        <f t="shared" si="271"/>
        <v/>
      </c>
      <c r="N192" s="75" t="str">
        <f t="shared" si="250"/>
        <v/>
      </c>
      <c r="O192" s="69" t="str">
        <f t="shared" si="251"/>
        <v/>
      </c>
      <c r="P192" s="66"/>
      <c r="Q192" s="70" t="str">
        <f t="shared" si="252"/>
        <v/>
      </c>
    </row>
    <row r="193" spans="1:17" ht="17.45" customHeight="1">
      <c r="A193" s="87"/>
      <c r="B193" s="39"/>
      <c r="C193" s="40"/>
      <c r="D193" s="41">
        <f t="shared" si="262"/>
        <v>0</v>
      </c>
      <c r="E193" s="42">
        <f t="shared" si="263"/>
        <v>0</v>
      </c>
      <c r="F193" s="86" t="str">
        <f t="shared" si="264"/>
        <v/>
      </c>
      <c r="G193" s="86" t="str">
        <f t="shared" si="265"/>
        <v/>
      </c>
      <c r="H193" s="44" t="str">
        <f t="shared" si="266"/>
        <v/>
      </c>
      <c r="I193" s="19" t="str">
        <f t="shared" si="267"/>
        <v/>
      </c>
      <c r="J193" s="19" t="e">
        <f t="shared" si="268"/>
        <v>#DIV/0!</v>
      </c>
      <c r="K193" s="19" t="str">
        <f t="shared" si="269"/>
        <v/>
      </c>
      <c r="L193" s="19" t="str">
        <f t="shared" si="270"/>
        <v/>
      </c>
      <c r="M193" s="60" t="str">
        <f t="shared" si="271"/>
        <v/>
      </c>
      <c r="N193" s="75" t="str">
        <f t="shared" si="250"/>
        <v/>
      </c>
      <c r="O193" s="69" t="str">
        <f t="shared" si="251"/>
        <v/>
      </c>
      <c r="P193" s="66"/>
      <c r="Q193" s="70" t="str">
        <f t="shared" si="252"/>
        <v/>
      </c>
    </row>
    <row r="194" spans="1:17" ht="17.45" customHeight="1">
      <c r="A194" s="87"/>
      <c r="B194" s="39"/>
      <c r="C194" s="40"/>
      <c r="D194" s="41">
        <f t="shared" si="262"/>
        <v>0</v>
      </c>
      <c r="E194" s="42">
        <f t="shared" si="263"/>
        <v>0</v>
      </c>
      <c r="F194" s="86" t="str">
        <f t="shared" si="264"/>
        <v/>
      </c>
      <c r="G194" s="86" t="str">
        <f t="shared" si="265"/>
        <v/>
      </c>
      <c r="H194" s="44" t="str">
        <f t="shared" si="266"/>
        <v/>
      </c>
      <c r="I194" s="19" t="str">
        <f t="shared" si="267"/>
        <v/>
      </c>
      <c r="J194" s="19" t="e">
        <f t="shared" si="268"/>
        <v>#DIV/0!</v>
      </c>
      <c r="K194" s="19" t="str">
        <f t="shared" si="269"/>
        <v/>
      </c>
      <c r="L194" s="19" t="str">
        <f t="shared" si="270"/>
        <v/>
      </c>
      <c r="M194" s="60" t="str">
        <f t="shared" si="271"/>
        <v/>
      </c>
      <c r="N194" s="75" t="str">
        <f t="shared" si="250"/>
        <v/>
      </c>
      <c r="O194" s="69" t="str">
        <f t="shared" si="251"/>
        <v/>
      </c>
      <c r="P194" s="66"/>
      <c r="Q194" s="70" t="str">
        <f t="shared" si="252"/>
        <v/>
      </c>
    </row>
    <row r="195" spans="1:17" ht="17.45" customHeight="1">
      <c r="A195" s="87"/>
      <c r="B195" s="39"/>
      <c r="C195" s="40"/>
      <c r="D195" s="41">
        <f t="shared" si="262"/>
        <v>0</v>
      </c>
      <c r="E195" s="42">
        <f t="shared" si="263"/>
        <v>0</v>
      </c>
      <c r="F195" s="86" t="str">
        <f t="shared" si="264"/>
        <v/>
      </c>
      <c r="G195" s="86" t="str">
        <f t="shared" si="265"/>
        <v/>
      </c>
      <c r="H195" s="44" t="str">
        <f t="shared" si="266"/>
        <v/>
      </c>
      <c r="I195" s="19" t="str">
        <f t="shared" si="267"/>
        <v/>
      </c>
      <c r="J195" s="19" t="e">
        <f t="shared" si="268"/>
        <v>#DIV/0!</v>
      </c>
      <c r="K195" s="19" t="str">
        <f t="shared" si="269"/>
        <v/>
      </c>
      <c r="L195" s="19" t="str">
        <f t="shared" si="270"/>
        <v/>
      </c>
      <c r="M195" s="60" t="str">
        <f t="shared" si="271"/>
        <v/>
      </c>
      <c r="N195" s="75" t="str">
        <f t="shared" si="250"/>
        <v/>
      </c>
      <c r="O195" s="69" t="str">
        <f t="shared" si="251"/>
        <v/>
      </c>
      <c r="P195" s="66"/>
      <c r="Q195" s="70" t="str">
        <f t="shared" si="252"/>
        <v/>
      </c>
    </row>
    <row r="196" spans="1:17" ht="17.45" customHeight="1">
      <c r="A196" s="87"/>
      <c r="B196" s="39"/>
      <c r="C196" s="40"/>
      <c r="D196" s="41">
        <f t="shared" si="262"/>
        <v>0</v>
      </c>
      <c r="E196" s="42">
        <f t="shared" si="263"/>
        <v>0</v>
      </c>
      <c r="F196" s="86" t="str">
        <f t="shared" si="264"/>
        <v/>
      </c>
      <c r="G196" s="86" t="str">
        <f t="shared" si="265"/>
        <v/>
      </c>
      <c r="H196" s="44" t="str">
        <f t="shared" si="266"/>
        <v/>
      </c>
      <c r="I196" s="19" t="str">
        <f t="shared" si="267"/>
        <v/>
      </c>
      <c r="J196" s="19" t="e">
        <f t="shared" si="268"/>
        <v>#DIV/0!</v>
      </c>
      <c r="K196" s="19" t="str">
        <f t="shared" si="269"/>
        <v/>
      </c>
      <c r="L196" s="19" t="str">
        <f t="shared" si="270"/>
        <v/>
      </c>
      <c r="M196" s="60" t="str">
        <f t="shared" si="271"/>
        <v/>
      </c>
      <c r="N196" s="75" t="str">
        <f t="shared" si="250"/>
        <v/>
      </c>
      <c r="O196" s="69" t="str">
        <f t="shared" si="251"/>
        <v/>
      </c>
      <c r="P196" s="66"/>
      <c r="Q196" s="70" t="str">
        <f t="shared" si="252"/>
        <v/>
      </c>
    </row>
    <row r="197" spans="1:17" ht="17.45" customHeight="1">
      <c r="A197" s="87"/>
      <c r="B197" s="39"/>
      <c r="C197" s="40"/>
      <c r="D197" s="41">
        <f t="shared" si="262"/>
        <v>0</v>
      </c>
      <c r="E197" s="42">
        <f t="shared" si="263"/>
        <v>0</v>
      </c>
      <c r="F197" s="86" t="str">
        <f t="shared" si="264"/>
        <v/>
      </c>
      <c r="G197" s="86" t="str">
        <f t="shared" si="265"/>
        <v/>
      </c>
      <c r="H197" s="44" t="str">
        <f t="shared" si="266"/>
        <v/>
      </c>
      <c r="I197" s="19" t="str">
        <f t="shared" si="267"/>
        <v/>
      </c>
      <c r="J197" s="19" t="e">
        <f t="shared" si="268"/>
        <v>#DIV/0!</v>
      </c>
      <c r="K197" s="19" t="str">
        <f t="shared" si="269"/>
        <v/>
      </c>
      <c r="L197" s="19" t="str">
        <f t="shared" si="270"/>
        <v/>
      </c>
      <c r="M197" s="60" t="str">
        <f t="shared" si="271"/>
        <v/>
      </c>
      <c r="N197" s="75" t="str">
        <f t="shared" si="250"/>
        <v/>
      </c>
      <c r="O197" s="69" t="str">
        <f t="shared" si="251"/>
        <v/>
      </c>
      <c r="P197" s="66"/>
      <c r="Q197" s="70" t="str">
        <f t="shared" si="252"/>
        <v/>
      </c>
    </row>
    <row r="198" spans="1:17" ht="17.45" customHeight="1">
      <c r="A198" s="87"/>
      <c r="B198" s="39"/>
      <c r="C198" s="40"/>
      <c r="D198" s="41">
        <f t="shared" si="262"/>
        <v>0</v>
      </c>
      <c r="E198" s="42">
        <f t="shared" si="263"/>
        <v>0</v>
      </c>
      <c r="F198" s="86" t="str">
        <f t="shared" si="264"/>
        <v/>
      </c>
      <c r="G198" s="86" t="str">
        <f t="shared" si="265"/>
        <v/>
      </c>
      <c r="H198" s="44" t="str">
        <f t="shared" si="266"/>
        <v/>
      </c>
      <c r="I198" s="19" t="str">
        <f t="shared" si="267"/>
        <v/>
      </c>
      <c r="J198" s="19" t="e">
        <f t="shared" si="268"/>
        <v>#DIV/0!</v>
      </c>
      <c r="K198" s="19" t="str">
        <f t="shared" si="269"/>
        <v/>
      </c>
      <c r="L198" s="19" t="str">
        <f t="shared" si="270"/>
        <v/>
      </c>
      <c r="M198" s="60" t="str">
        <f t="shared" si="271"/>
        <v/>
      </c>
      <c r="N198" s="75" t="str">
        <f t="shared" si="250"/>
        <v/>
      </c>
      <c r="O198" s="69" t="str">
        <f t="shared" si="251"/>
        <v/>
      </c>
      <c r="P198" s="66"/>
      <c r="Q198" s="70" t="str">
        <f t="shared" si="252"/>
        <v/>
      </c>
    </row>
    <row r="199" spans="1:17" ht="17.45" customHeight="1">
      <c r="A199" s="87"/>
      <c r="B199" s="39"/>
      <c r="C199" s="40"/>
      <c r="D199" s="41">
        <f t="shared" si="262"/>
        <v>0</v>
      </c>
      <c r="E199" s="42">
        <f t="shared" si="263"/>
        <v>0</v>
      </c>
      <c r="F199" s="86" t="str">
        <f t="shared" si="264"/>
        <v/>
      </c>
      <c r="G199" s="86" t="str">
        <f t="shared" si="265"/>
        <v/>
      </c>
      <c r="H199" s="44" t="str">
        <f t="shared" si="266"/>
        <v/>
      </c>
      <c r="I199" s="19" t="str">
        <f t="shared" si="267"/>
        <v/>
      </c>
      <c r="J199" s="19" t="e">
        <f t="shared" si="268"/>
        <v>#DIV/0!</v>
      </c>
      <c r="K199" s="19" t="str">
        <f t="shared" si="269"/>
        <v/>
      </c>
      <c r="L199" s="19" t="str">
        <f t="shared" si="270"/>
        <v/>
      </c>
      <c r="M199" s="60" t="str">
        <f t="shared" si="271"/>
        <v/>
      </c>
      <c r="N199" s="75" t="str">
        <f t="shared" si="250"/>
        <v/>
      </c>
      <c r="O199" s="69" t="str">
        <f t="shared" si="251"/>
        <v/>
      </c>
      <c r="P199" s="66"/>
      <c r="Q199" s="70" t="str">
        <f t="shared" si="252"/>
        <v/>
      </c>
    </row>
    <row r="200" spans="1:17" ht="17.45" customHeight="1">
      <c r="A200" s="87"/>
      <c r="B200" s="39"/>
      <c r="C200" s="40"/>
      <c r="D200" s="41">
        <f t="shared" si="262"/>
        <v>0</v>
      </c>
      <c r="E200" s="42">
        <f t="shared" si="263"/>
        <v>0</v>
      </c>
      <c r="F200" s="86" t="str">
        <f t="shared" si="264"/>
        <v/>
      </c>
      <c r="G200" s="86" t="str">
        <f t="shared" si="265"/>
        <v/>
      </c>
      <c r="H200" s="44" t="str">
        <f t="shared" si="266"/>
        <v/>
      </c>
      <c r="I200" s="19" t="str">
        <f t="shared" si="267"/>
        <v/>
      </c>
      <c r="J200" s="19" t="e">
        <f t="shared" si="268"/>
        <v>#DIV/0!</v>
      </c>
      <c r="K200" s="19" t="str">
        <f t="shared" si="269"/>
        <v/>
      </c>
      <c r="L200" s="19" t="str">
        <f t="shared" si="270"/>
        <v/>
      </c>
      <c r="M200" s="60" t="str">
        <f t="shared" si="271"/>
        <v/>
      </c>
      <c r="N200" s="75" t="str">
        <f t="shared" si="250"/>
        <v/>
      </c>
      <c r="O200" s="69" t="str">
        <f t="shared" si="251"/>
        <v/>
      </c>
      <c r="P200" s="66"/>
      <c r="Q200" s="70" t="str">
        <f t="shared" si="252"/>
        <v/>
      </c>
    </row>
    <row r="201" spans="1:17" ht="17.45" customHeight="1">
      <c r="A201" s="87"/>
      <c r="B201" s="39"/>
      <c r="C201" s="40"/>
      <c r="D201" s="41">
        <f t="shared" si="262"/>
        <v>0</v>
      </c>
      <c r="E201" s="42">
        <f t="shared" si="263"/>
        <v>0</v>
      </c>
      <c r="F201" s="86" t="str">
        <f t="shared" si="264"/>
        <v/>
      </c>
      <c r="G201" s="86" t="str">
        <f t="shared" si="265"/>
        <v/>
      </c>
      <c r="H201" s="44" t="str">
        <f t="shared" si="266"/>
        <v/>
      </c>
      <c r="I201" s="19" t="str">
        <f t="shared" si="267"/>
        <v/>
      </c>
      <c r="J201" s="19" t="e">
        <f t="shared" si="268"/>
        <v>#DIV/0!</v>
      </c>
      <c r="K201" s="19" t="str">
        <f t="shared" si="269"/>
        <v/>
      </c>
      <c r="L201" s="19" t="str">
        <f t="shared" si="270"/>
        <v/>
      </c>
      <c r="M201" s="60" t="str">
        <f t="shared" si="271"/>
        <v/>
      </c>
      <c r="N201" s="75" t="str">
        <f t="shared" si="250"/>
        <v/>
      </c>
      <c r="O201" s="69" t="str">
        <f t="shared" si="251"/>
        <v/>
      </c>
      <c r="P201" s="66"/>
      <c r="Q201" s="70" t="str">
        <f t="shared" si="252"/>
        <v/>
      </c>
    </row>
    <row r="202" spans="1:17" ht="17.45" customHeight="1">
      <c r="A202" s="87"/>
      <c r="B202" s="39"/>
      <c r="C202" s="40"/>
      <c r="D202" s="41">
        <f t="shared" si="262"/>
        <v>0</v>
      </c>
      <c r="E202" s="42">
        <f t="shared" si="263"/>
        <v>0</v>
      </c>
      <c r="F202" s="86" t="str">
        <f t="shared" si="264"/>
        <v/>
      </c>
      <c r="G202" s="86" t="str">
        <f t="shared" si="265"/>
        <v/>
      </c>
      <c r="H202" s="44" t="str">
        <f t="shared" si="266"/>
        <v/>
      </c>
      <c r="I202" s="19" t="str">
        <f t="shared" si="267"/>
        <v/>
      </c>
      <c r="J202" s="19" t="e">
        <f t="shared" si="268"/>
        <v>#DIV/0!</v>
      </c>
      <c r="K202" s="19" t="str">
        <f t="shared" si="269"/>
        <v/>
      </c>
      <c r="L202" s="19" t="str">
        <f t="shared" si="270"/>
        <v/>
      </c>
      <c r="M202" s="60" t="str">
        <f t="shared" si="271"/>
        <v/>
      </c>
      <c r="N202" s="75" t="str">
        <f t="shared" si="250"/>
        <v/>
      </c>
      <c r="O202" s="69" t="str">
        <f t="shared" si="251"/>
        <v/>
      </c>
      <c r="P202" s="66"/>
      <c r="Q202" s="70" t="str">
        <f t="shared" si="252"/>
        <v/>
      </c>
    </row>
    <row r="203" spans="1:17" ht="17.45" customHeight="1">
      <c r="A203" s="87"/>
      <c r="B203" s="39"/>
      <c r="C203" s="40"/>
      <c r="D203" s="41">
        <f t="shared" si="262"/>
        <v>0</v>
      </c>
      <c r="E203" s="42">
        <f t="shared" si="263"/>
        <v>0</v>
      </c>
      <c r="F203" s="86" t="str">
        <f t="shared" si="264"/>
        <v/>
      </c>
      <c r="G203" s="86" t="str">
        <f t="shared" si="265"/>
        <v/>
      </c>
      <c r="H203" s="44" t="str">
        <f t="shared" si="266"/>
        <v/>
      </c>
      <c r="I203" s="19" t="str">
        <f t="shared" si="267"/>
        <v/>
      </c>
      <c r="J203" s="19" t="e">
        <f t="shared" si="268"/>
        <v>#DIV/0!</v>
      </c>
      <c r="K203" s="19" t="str">
        <f t="shared" si="269"/>
        <v/>
      </c>
      <c r="L203" s="19" t="str">
        <f t="shared" si="270"/>
        <v/>
      </c>
      <c r="M203" s="60" t="str">
        <f t="shared" si="271"/>
        <v/>
      </c>
      <c r="N203" s="75" t="str">
        <f t="shared" si="250"/>
        <v/>
      </c>
      <c r="O203" s="69" t="str">
        <f t="shared" si="251"/>
        <v/>
      </c>
      <c r="P203" s="66"/>
      <c r="Q203" s="70" t="str">
        <f t="shared" si="252"/>
        <v/>
      </c>
    </row>
    <row r="204" spans="1:17" ht="17.45" customHeight="1">
      <c r="A204" s="87"/>
      <c r="B204" s="39"/>
      <c r="C204" s="40"/>
      <c r="D204" s="41">
        <f t="shared" si="262"/>
        <v>0</v>
      </c>
      <c r="E204" s="42">
        <f t="shared" si="263"/>
        <v>0</v>
      </c>
      <c r="F204" s="86" t="str">
        <f t="shared" si="264"/>
        <v/>
      </c>
      <c r="G204" s="86" t="str">
        <f t="shared" si="265"/>
        <v/>
      </c>
      <c r="H204" s="44" t="str">
        <f t="shared" si="266"/>
        <v/>
      </c>
      <c r="I204" s="19" t="str">
        <f t="shared" si="267"/>
        <v/>
      </c>
      <c r="J204" s="19" t="e">
        <f t="shared" si="268"/>
        <v>#DIV/0!</v>
      </c>
      <c r="K204" s="19" t="str">
        <f t="shared" si="269"/>
        <v/>
      </c>
      <c r="L204" s="19" t="str">
        <f t="shared" si="270"/>
        <v/>
      </c>
      <c r="M204" s="60" t="str">
        <f t="shared" si="271"/>
        <v/>
      </c>
      <c r="N204" s="75" t="str">
        <f t="shared" si="250"/>
        <v/>
      </c>
      <c r="O204" s="69" t="str">
        <f t="shared" si="251"/>
        <v/>
      </c>
      <c r="P204" s="66"/>
      <c r="Q204" s="70" t="str">
        <f t="shared" si="252"/>
        <v/>
      </c>
    </row>
    <row r="205" spans="1:17" ht="17.45" customHeight="1">
      <c r="A205" s="87"/>
      <c r="B205" s="39"/>
      <c r="C205" s="40"/>
      <c r="D205" s="41">
        <f t="shared" si="262"/>
        <v>0</v>
      </c>
      <c r="E205" s="42">
        <f t="shared" si="263"/>
        <v>0</v>
      </c>
      <c r="F205" s="86" t="str">
        <f t="shared" si="264"/>
        <v/>
      </c>
      <c r="G205" s="86" t="str">
        <f t="shared" si="265"/>
        <v/>
      </c>
      <c r="H205" s="44" t="str">
        <f t="shared" si="266"/>
        <v/>
      </c>
      <c r="I205" s="19" t="str">
        <f t="shared" si="267"/>
        <v/>
      </c>
      <c r="J205" s="19" t="e">
        <f t="shared" si="268"/>
        <v>#DIV/0!</v>
      </c>
      <c r="K205" s="19" t="str">
        <f t="shared" si="269"/>
        <v/>
      </c>
      <c r="L205" s="19" t="str">
        <f t="shared" si="270"/>
        <v/>
      </c>
      <c r="M205" s="60" t="str">
        <f t="shared" si="271"/>
        <v/>
      </c>
      <c r="N205" s="75" t="str">
        <f t="shared" si="250"/>
        <v/>
      </c>
      <c r="O205" s="69" t="str">
        <f t="shared" si="251"/>
        <v/>
      </c>
      <c r="P205" s="66"/>
      <c r="Q205" s="70" t="str">
        <f t="shared" si="252"/>
        <v/>
      </c>
    </row>
    <row r="206" spans="1:17" ht="17.45" customHeight="1">
      <c r="A206" s="87"/>
      <c r="B206" s="39"/>
      <c r="C206" s="40"/>
      <c r="D206" s="41">
        <f t="shared" si="262"/>
        <v>0</v>
      </c>
      <c r="E206" s="42">
        <f t="shared" si="263"/>
        <v>0</v>
      </c>
      <c r="F206" s="86" t="str">
        <f t="shared" si="264"/>
        <v/>
      </c>
      <c r="G206" s="86" t="str">
        <f t="shared" si="265"/>
        <v/>
      </c>
      <c r="H206" s="44" t="str">
        <f t="shared" si="266"/>
        <v/>
      </c>
      <c r="I206" s="19" t="str">
        <f t="shared" si="267"/>
        <v/>
      </c>
      <c r="J206" s="19" t="e">
        <f t="shared" si="268"/>
        <v>#DIV/0!</v>
      </c>
      <c r="K206" s="19" t="str">
        <f t="shared" si="269"/>
        <v/>
      </c>
      <c r="L206" s="19" t="str">
        <f t="shared" si="270"/>
        <v/>
      </c>
      <c r="M206" s="60" t="str">
        <f t="shared" si="271"/>
        <v/>
      </c>
      <c r="N206" s="75" t="str">
        <f t="shared" si="250"/>
        <v/>
      </c>
      <c r="O206" s="69" t="str">
        <f t="shared" si="251"/>
        <v/>
      </c>
      <c r="P206" s="66"/>
      <c r="Q206" s="70" t="str">
        <f t="shared" si="252"/>
        <v/>
      </c>
    </row>
    <row r="207" spans="1:17" ht="17.45" customHeight="1">
      <c r="A207" s="87"/>
      <c r="B207" s="39"/>
      <c r="C207" s="40"/>
      <c r="D207" s="41">
        <f t="shared" si="262"/>
        <v>0</v>
      </c>
      <c r="E207" s="42">
        <f t="shared" si="263"/>
        <v>0</v>
      </c>
      <c r="F207" s="86" t="str">
        <f t="shared" si="264"/>
        <v/>
      </c>
      <c r="G207" s="86" t="str">
        <f t="shared" si="265"/>
        <v/>
      </c>
      <c r="H207" s="44" t="str">
        <f t="shared" si="266"/>
        <v/>
      </c>
      <c r="I207" s="19" t="str">
        <f t="shared" si="267"/>
        <v/>
      </c>
      <c r="J207" s="19" t="e">
        <f t="shared" si="268"/>
        <v>#DIV/0!</v>
      </c>
      <c r="K207" s="19" t="str">
        <f t="shared" si="269"/>
        <v/>
      </c>
      <c r="L207" s="19" t="str">
        <f t="shared" si="270"/>
        <v/>
      </c>
      <c r="M207" s="60" t="str">
        <f t="shared" si="271"/>
        <v/>
      </c>
      <c r="N207" s="75" t="str">
        <f t="shared" si="250"/>
        <v/>
      </c>
      <c r="O207" s="69" t="str">
        <f t="shared" si="251"/>
        <v/>
      </c>
      <c r="P207" s="66"/>
      <c r="Q207" s="70" t="str">
        <f t="shared" si="252"/>
        <v/>
      </c>
    </row>
    <row r="208" spans="1:17" ht="17.45" customHeight="1">
      <c r="A208" s="87"/>
      <c r="B208" s="39"/>
      <c r="C208" s="40"/>
      <c r="D208" s="41">
        <f t="shared" si="262"/>
        <v>0</v>
      </c>
      <c r="E208" s="42">
        <f t="shared" si="263"/>
        <v>0</v>
      </c>
      <c r="F208" s="86" t="str">
        <f t="shared" si="264"/>
        <v/>
      </c>
      <c r="G208" s="86" t="str">
        <f t="shared" si="265"/>
        <v/>
      </c>
      <c r="H208" s="44" t="str">
        <f t="shared" si="266"/>
        <v/>
      </c>
      <c r="I208" s="19" t="str">
        <f t="shared" si="267"/>
        <v/>
      </c>
      <c r="J208" s="19" t="e">
        <f t="shared" si="268"/>
        <v>#DIV/0!</v>
      </c>
      <c r="K208" s="19" t="str">
        <f t="shared" si="269"/>
        <v/>
      </c>
      <c r="L208" s="19" t="str">
        <f t="shared" si="270"/>
        <v/>
      </c>
      <c r="M208" s="60" t="str">
        <f t="shared" si="271"/>
        <v/>
      </c>
      <c r="N208" s="75" t="str">
        <f t="shared" si="250"/>
        <v/>
      </c>
      <c r="O208" s="69" t="str">
        <f t="shared" si="251"/>
        <v/>
      </c>
      <c r="P208" s="66"/>
      <c r="Q208" s="70" t="str">
        <f t="shared" si="252"/>
        <v/>
      </c>
    </row>
    <row r="209" spans="1:17" ht="17.45" customHeight="1">
      <c r="A209" s="87"/>
      <c r="B209" s="39"/>
      <c r="C209" s="40"/>
      <c r="D209" s="41">
        <f t="shared" si="262"/>
        <v>0</v>
      </c>
      <c r="E209" s="42">
        <f t="shared" si="263"/>
        <v>0</v>
      </c>
      <c r="F209" s="86" t="str">
        <f t="shared" si="264"/>
        <v/>
      </c>
      <c r="G209" s="86" t="str">
        <f t="shared" si="265"/>
        <v/>
      </c>
      <c r="H209" s="44" t="str">
        <f t="shared" si="266"/>
        <v/>
      </c>
      <c r="I209" s="19" t="str">
        <f t="shared" si="267"/>
        <v/>
      </c>
      <c r="J209" s="19" t="e">
        <f t="shared" si="268"/>
        <v>#DIV/0!</v>
      </c>
      <c r="K209" s="19" t="str">
        <f t="shared" si="269"/>
        <v/>
      </c>
      <c r="L209" s="19" t="str">
        <f t="shared" si="270"/>
        <v/>
      </c>
      <c r="M209" s="60" t="str">
        <f t="shared" si="271"/>
        <v/>
      </c>
      <c r="N209" s="75" t="str">
        <f t="shared" si="250"/>
        <v/>
      </c>
      <c r="O209" s="69" t="str">
        <f t="shared" si="251"/>
        <v/>
      </c>
      <c r="P209" s="66"/>
      <c r="Q209" s="70" t="str">
        <f t="shared" si="252"/>
        <v/>
      </c>
    </row>
    <row r="210" spans="1:17" ht="17.45" customHeight="1">
      <c r="A210" s="87"/>
      <c r="B210" s="39"/>
      <c r="C210" s="40"/>
      <c r="D210" s="41">
        <f t="shared" si="262"/>
        <v>0</v>
      </c>
      <c r="E210" s="42">
        <f t="shared" si="263"/>
        <v>0</v>
      </c>
      <c r="F210" s="86" t="str">
        <f t="shared" si="264"/>
        <v/>
      </c>
      <c r="G210" s="86" t="str">
        <f t="shared" si="265"/>
        <v/>
      </c>
      <c r="H210" s="44" t="str">
        <f t="shared" si="266"/>
        <v/>
      </c>
      <c r="I210" s="19" t="str">
        <f t="shared" si="267"/>
        <v/>
      </c>
      <c r="J210" s="19" t="e">
        <f t="shared" si="268"/>
        <v>#DIV/0!</v>
      </c>
      <c r="K210" s="19" t="str">
        <f t="shared" si="269"/>
        <v/>
      </c>
      <c r="L210" s="19" t="str">
        <f t="shared" si="270"/>
        <v/>
      </c>
      <c r="M210" s="60" t="str">
        <f t="shared" si="271"/>
        <v/>
      </c>
      <c r="N210" s="75" t="str">
        <f t="shared" ref="N210:N273" si="272">IF(AND($B$4&lt;&gt;"",$C$4&lt;&gt;"",B210&lt;&gt;"",C210&lt;&gt;""),IF(H210=0,1,(1-_xlfn.NORM.DIST(ABS(ABS(H210)/SQRT((B210+C210)/($B$4+$B$5)*(1-(B210+C210)/($B$4+$B$5))*((1/$B$4)+(1/$B$5)))),0,1,TRUE))*2),"")</f>
        <v/>
      </c>
      <c r="O210" s="69" t="str">
        <f t="shared" ref="O210:O273" si="273">IF(AND($B$4&lt;&gt;"",$C$4&lt;&gt;"",B210&lt;&gt;"",C210&lt;&gt;""),IF(AND(N210&lt;$B$6,M210&gt;1,AND(B210&gt;0,B210&lt;$B$4)),"Doers are " &amp; ROUND(M210,1)&amp;" more likely to give this response than Non-Doers.",IF(AND(N210&lt;$B$6,M210&gt;1,B210=$B$4),"Doers are more likely to give this response than Non-doers.","")),"")</f>
        <v/>
      </c>
      <c r="P210" s="66"/>
      <c r="Q210" s="70" t="str">
        <f t="shared" ref="Q210:Q273" si="274">IF(AND($B$4&lt;&gt;"",$C$4&lt;&gt;"",B210&lt;&gt;"",C210&lt;&gt;""),IF(AND(N210&lt;$B$6,M210&lt;1,AND(C210&gt;0,B210&gt;0)),"Non-doers are " &amp; ROUND(1/M210,1)&amp;" more likely to give this response than Doers.",IF(AND(N210&lt;$B$6,M210=0,B210=0),"Non-doers are more likely to give this response than Doers.","")),"")</f>
        <v/>
      </c>
    </row>
    <row r="211" spans="1:17" ht="17.45" customHeight="1">
      <c r="A211" s="87"/>
      <c r="B211" s="39"/>
      <c r="C211" s="40"/>
      <c r="D211" s="41">
        <f t="shared" si="262"/>
        <v>0</v>
      </c>
      <c r="E211" s="42">
        <f t="shared" si="263"/>
        <v>0</v>
      </c>
      <c r="F211" s="86" t="str">
        <f t="shared" si="264"/>
        <v/>
      </c>
      <c r="G211" s="86" t="str">
        <f t="shared" si="265"/>
        <v/>
      </c>
      <c r="H211" s="44" t="str">
        <f t="shared" si="266"/>
        <v/>
      </c>
      <c r="I211" s="19" t="str">
        <f t="shared" si="267"/>
        <v/>
      </c>
      <c r="J211" s="19" t="e">
        <f t="shared" si="268"/>
        <v>#DIV/0!</v>
      </c>
      <c r="K211" s="19" t="str">
        <f t="shared" si="269"/>
        <v/>
      </c>
      <c r="L211" s="19" t="str">
        <f t="shared" si="270"/>
        <v/>
      </c>
      <c r="M211" s="60" t="str">
        <f t="shared" si="271"/>
        <v/>
      </c>
      <c r="N211" s="75" t="str">
        <f t="shared" si="272"/>
        <v/>
      </c>
      <c r="O211" s="69" t="str">
        <f t="shared" si="273"/>
        <v/>
      </c>
      <c r="P211" s="66"/>
      <c r="Q211" s="70" t="str">
        <f t="shared" si="274"/>
        <v/>
      </c>
    </row>
    <row r="212" spans="1:17" ht="17.45" customHeight="1">
      <c r="A212" s="87"/>
      <c r="B212" s="39"/>
      <c r="C212" s="40"/>
      <c r="D212" s="41">
        <f t="shared" si="262"/>
        <v>0</v>
      </c>
      <c r="E212" s="42">
        <f t="shared" si="263"/>
        <v>0</v>
      </c>
      <c r="F212" s="86" t="str">
        <f t="shared" si="264"/>
        <v/>
      </c>
      <c r="G212" s="86" t="str">
        <f t="shared" si="265"/>
        <v/>
      </c>
      <c r="H212" s="44" t="str">
        <f t="shared" si="266"/>
        <v/>
      </c>
      <c r="I212" s="19" t="str">
        <f t="shared" si="267"/>
        <v/>
      </c>
      <c r="J212" s="19" t="e">
        <f t="shared" si="268"/>
        <v>#DIV/0!</v>
      </c>
      <c r="K212" s="19" t="str">
        <f t="shared" si="269"/>
        <v/>
      </c>
      <c r="L212" s="19" t="str">
        <f t="shared" si="270"/>
        <v/>
      </c>
      <c r="M212" s="60" t="str">
        <f t="shared" si="271"/>
        <v/>
      </c>
      <c r="N212" s="75" t="str">
        <f t="shared" si="272"/>
        <v/>
      </c>
      <c r="O212" s="69" t="str">
        <f t="shared" si="273"/>
        <v/>
      </c>
      <c r="P212" s="66"/>
      <c r="Q212" s="70" t="str">
        <f t="shared" si="274"/>
        <v/>
      </c>
    </row>
    <row r="213" spans="1:17" ht="17.45" customHeight="1">
      <c r="A213" s="87"/>
      <c r="B213" s="39"/>
      <c r="C213" s="40"/>
      <c r="D213" s="41">
        <f t="shared" si="262"/>
        <v>0</v>
      </c>
      <c r="E213" s="42">
        <f t="shared" si="263"/>
        <v>0</v>
      </c>
      <c r="F213" s="86" t="str">
        <f t="shared" si="264"/>
        <v/>
      </c>
      <c r="G213" s="86" t="str">
        <f t="shared" si="265"/>
        <v/>
      </c>
      <c r="H213" s="44" t="str">
        <f t="shared" si="266"/>
        <v/>
      </c>
      <c r="I213" s="19" t="str">
        <f t="shared" si="267"/>
        <v/>
      </c>
      <c r="J213" s="19" t="e">
        <f t="shared" si="268"/>
        <v>#DIV/0!</v>
      </c>
      <c r="K213" s="19" t="str">
        <f t="shared" si="269"/>
        <v/>
      </c>
      <c r="L213" s="19" t="str">
        <f t="shared" si="270"/>
        <v/>
      </c>
      <c r="M213" s="60" t="str">
        <f t="shared" si="271"/>
        <v/>
      </c>
      <c r="N213" s="75" t="str">
        <f t="shared" si="272"/>
        <v/>
      </c>
      <c r="O213" s="69" t="str">
        <f t="shared" si="273"/>
        <v/>
      </c>
      <c r="P213" s="66"/>
      <c r="Q213" s="70" t="str">
        <f t="shared" si="274"/>
        <v/>
      </c>
    </row>
    <row r="214" spans="1:17" ht="17.45" customHeight="1">
      <c r="A214" s="87"/>
      <c r="B214" s="39"/>
      <c r="C214" s="40"/>
      <c r="D214" s="41">
        <f t="shared" si="262"/>
        <v>0</v>
      </c>
      <c r="E214" s="42">
        <f t="shared" si="263"/>
        <v>0</v>
      </c>
      <c r="F214" s="86" t="str">
        <f t="shared" si="264"/>
        <v/>
      </c>
      <c r="G214" s="86" t="str">
        <f t="shared" si="265"/>
        <v/>
      </c>
      <c r="H214" s="44" t="str">
        <f t="shared" si="266"/>
        <v/>
      </c>
      <c r="I214" s="19" t="str">
        <f t="shared" si="267"/>
        <v/>
      </c>
      <c r="J214" s="19" t="e">
        <f t="shared" si="268"/>
        <v>#DIV/0!</v>
      </c>
      <c r="K214" s="19" t="str">
        <f t="shared" si="269"/>
        <v/>
      </c>
      <c r="L214" s="19" t="str">
        <f t="shared" si="270"/>
        <v/>
      </c>
      <c r="M214" s="60" t="str">
        <f t="shared" si="271"/>
        <v/>
      </c>
      <c r="N214" s="75" t="str">
        <f t="shared" si="272"/>
        <v/>
      </c>
      <c r="O214" s="69" t="str">
        <f t="shared" si="273"/>
        <v/>
      </c>
      <c r="P214" s="66"/>
      <c r="Q214" s="70" t="str">
        <f t="shared" si="274"/>
        <v/>
      </c>
    </row>
    <row r="215" spans="1:17" ht="17.45" customHeight="1">
      <c r="A215" s="87"/>
      <c r="B215" s="39"/>
      <c r="C215" s="40"/>
      <c r="D215" s="41">
        <f t="shared" si="262"/>
        <v>0</v>
      </c>
      <c r="E215" s="42">
        <f t="shared" si="263"/>
        <v>0</v>
      </c>
      <c r="F215" s="86" t="str">
        <f t="shared" si="264"/>
        <v/>
      </c>
      <c r="G215" s="86" t="str">
        <f t="shared" si="265"/>
        <v/>
      </c>
      <c r="H215" s="44" t="str">
        <f t="shared" si="266"/>
        <v/>
      </c>
      <c r="I215" s="19" t="str">
        <f t="shared" si="267"/>
        <v/>
      </c>
      <c r="J215" s="19" t="e">
        <f t="shared" si="268"/>
        <v>#DIV/0!</v>
      </c>
      <c r="K215" s="19" t="str">
        <f t="shared" si="269"/>
        <v/>
      </c>
      <c r="L215" s="19" t="str">
        <f t="shared" si="270"/>
        <v/>
      </c>
      <c r="M215" s="60" t="str">
        <f t="shared" si="271"/>
        <v/>
      </c>
      <c r="N215" s="75" t="str">
        <f t="shared" si="272"/>
        <v/>
      </c>
      <c r="O215" s="69" t="str">
        <f t="shared" si="273"/>
        <v/>
      </c>
      <c r="P215" s="66"/>
      <c r="Q215" s="70" t="str">
        <f t="shared" si="274"/>
        <v/>
      </c>
    </row>
    <row r="216" spans="1:17" ht="17.45" customHeight="1">
      <c r="A216" s="87"/>
      <c r="B216" s="39"/>
      <c r="C216" s="40"/>
      <c r="D216" s="41">
        <f t="shared" si="262"/>
        <v>0</v>
      </c>
      <c r="E216" s="42">
        <f t="shared" si="263"/>
        <v>0</v>
      </c>
      <c r="F216" s="86" t="str">
        <f t="shared" si="264"/>
        <v/>
      </c>
      <c r="G216" s="86" t="str">
        <f t="shared" si="265"/>
        <v/>
      </c>
      <c r="H216" s="44" t="str">
        <f t="shared" si="266"/>
        <v/>
      </c>
      <c r="I216" s="19" t="str">
        <f t="shared" si="267"/>
        <v/>
      </c>
      <c r="J216" s="19" t="e">
        <f t="shared" si="268"/>
        <v>#DIV/0!</v>
      </c>
      <c r="K216" s="19" t="str">
        <f t="shared" si="269"/>
        <v/>
      </c>
      <c r="L216" s="19" t="str">
        <f t="shared" si="270"/>
        <v/>
      </c>
      <c r="M216" s="60" t="str">
        <f t="shared" si="271"/>
        <v/>
      </c>
      <c r="N216" s="75" t="str">
        <f t="shared" si="272"/>
        <v/>
      </c>
      <c r="O216" s="69" t="str">
        <f t="shared" si="273"/>
        <v/>
      </c>
      <c r="P216" s="66"/>
      <c r="Q216" s="70" t="str">
        <f t="shared" si="274"/>
        <v/>
      </c>
    </row>
    <row r="217" spans="1:17" ht="17.45" customHeight="1">
      <c r="A217" s="87"/>
      <c r="B217" s="39"/>
      <c r="C217" s="40"/>
      <c r="D217" s="41">
        <f t="shared" ref="D217:D280" si="275">SUM($B$4-B217)</f>
        <v>0</v>
      </c>
      <c r="E217" s="42">
        <f t="shared" ref="E217:E280" si="276">SUM($B$5-C217)</f>
        <v>0</v>
      </c>
      <c r="F217" s="86" t="str">
        <f t="shared" ref="F217:F280" si="277">IF(ISERROR(B217/$B$4),"",(B217/$B$4))</f>
        <v/>
      </c>
      <c r="G217" s="86" t="str">
        <f t="shared" ref="G217:G280" si="278">IF(ISERROR(C217/$B$5),"",(C217/$B$5))</f>
        <v/>
      </c>
      <c r="H217" s="44" t="str">
        <f t="shared" ref="H217:H280" si="279">IF(ISERROR(F217-G217),"",(F217-G217))</f>
        <v/>
      </c>
      <c r="I217" s="19" t="str">
        <f t="shared" ref="I217:I280" si="280">IF(ISERROR((B217*E217)/(C217*D217)),"",(B217*E217/(C217*D217)))</f>
        <v/>
      </c>
      <c r="J217" s="19" t="e">
        <f t="shared" ref="J217:J280" si="281">POWER(1/B217+1/C217+1/D217+1/E217,1/2)</f>
        <v>#DIV/0!</v>
      </c>
      <c r="K217" s="19" t="str">
        <f t="shared" ref="K217:K280" si="282">IF(ISERROR(EXP(LN(I217)-1.96 *J217)),"",(EXP(LN(I217)-1.96*J217)))</f>
        <v/>
      </c>
      <c r="L217" s="19" t="str">
        <f t="shared" ref="L217:L280" si="283">IF(ISERROR(EXP(LN(I217)+1.96 *J217)),"",EXP(LN(I217)+1.96*J217))</f>
        <v/>
      </c>
      <c r="M217" s="60" t="str">
        <f t="shared" ref="M217:M280" si="284">IF(ISERROR(($B$7*B217/(B217+D217)/(($B$7*B217/(B217+D217)+(1-$B$7)*C217/(C217+E217))))/($B$7*D217/(B217+D217)/(($B$7*D217/(B217+D217)+(1-$B$7)*E217/(C217+E217))))),"",($B$7*B217/(B217+D217)/(($B$7*B217/(B217+D217)+(1-$B$7)*C217/(C217+E217))))/($B$7*D217/(B217+D217)/(($B$7*D217/(B217+D217)+(1-$B$7)*E217/(C217+E217)))))</f>
        <v/>
      </c>
      <c r="N217" s="75" t="str">
        <f t="shared" si="272"/>
        <v/>
      </c>
      <c r="O217" s="69" t="str">
        <f t="shared" si="273"/>
        <v/>
      </c>
      <c r="P217" s="66"/>
      <c r="Q217" s="70" t="str">
        <f t="shared" si="274"/>
        <v/>
      </c>
    </row>
    <row r="218" spans="1:17" ht="17.45" customHeight="1">
      <c r="A218" s="87"/>
      <c r="B218" s="39"/>
      <c r="C218" s="40"/>
      <c r="D218" s="41">
        <f t="shared" si="275"/>
        <v>0</v>
      </c>
      <c r="E218" s="42">
        <f t="shared" si="276"/>
        <v>0</v>
      </c>
      <c r="F218" s="86" t="str">
        <f t="shared" si="277"/>
        <v/>
      </c>
      <c r="G218" s="86" t="str">
        <f t="shared" si="278"/>
        <v/>
      </c>
      <c r="H218" s="44" t="str">
        <f t="shared" si="279"/>
        <v/>
      </c>
      <c r="I218" s="19" t="str">
        <f t="shared" si="280"/>
        <v/>
      </c>
      <c r="J218" s="19" t="e">
        <f t="shared" si="281"/>
        <v>#DIV/0!</v>
      </c>
      <c r="K218" s="19" t="str">
        <f t="shared" si="282"/>
        <v/>
      </c>
      <c r="L218" s="19" t="str">
        <f t="shared" si="283"/>
        <v/>
      </c>
      <c r="M218" s="60" t="str">
        <f t="shared" si="284"/>
        <v/>
      </c>
      <c r="N218" s="75" t="str">
        <f t="shared" si="272"/>
        <v/>
      </c>
      <c r="O218" s="69" t="str">
        <f t="shared" si="273"/>
        <v/>
      </c>
      <c r="P218" s="66"/>
      <c r="Q218" s="70" t="str">
        <f t="shared" si="274"/>
        <v/>
      </c>
    </row>
    <row r="219" spans="1:17" ht="17.45" customHeight="1">
      <c r="A219" s="87"/>
      <c r="B219" s="39"/>
      <c r="C219" s="40"/>
      <c r="D219" s="41">
        <f t="shared" si="275"/>
        <v>0</v>
      </c>
      <c r="E219" s="42">
        <f t="shared" si="276"/>
        <v>0</v>
      </c>
      <c r="F219" s="86" t="str">
        <f t="shared" si="277"/>
        <v/>
      </c>
      <c r="G219" s="86" t="str">
        <f t="shared" si="278"/>
        <v/>
      </c>
      <c r="H219" s="44" t="str">
        <f t="shared" si="279"/>
        <v/>
      </c>
      <c r="I219" s="19" t="str">
        <f t="shared" si="280"/>
        <v/>
      </c>
      <c r="J219" s="19" t="e">
        <f t="shared" si="281"/>
        <v>#DIV/0!</v>
      </c>
      <c r="K219" s="19" t="str">
        <f t="shared" si="282"/>
        <v/>
      </c>
      <c r="L219" s="19" t="str">
        <f t="shared" si="283"/>
        <v/>
      </c>
      <c r="M219" s="60" t="str">
        <f t="shared" si="284"/>
        <v/>
      </c>
      <c r="N219" s="75" t="str">
        <f t="shared" si="272"/>
        <v/>
      </c>
      <c r="O219" s="69" t="str">
        <f t="shared" si="273"/>
        <v/>
      </c>
      <c r="P219" s="66"/>
      <c r="Q219" s="70" t="str">
        <f t="shared" si="274"/>
        <v/>
      </c>
    </row>
    <row r="220" spans="1:17" ht="17.45" customHeight="1">
      <c r="A220" s="87"/>
      <c r="B220" s="39"/>
      <c r="C220" s="40"/>
      <c r="D220" s="41">
        <f t="shared" si="275"/>
        <v>0</v>
      </c>
      <c r="E220" s="42">
        <f t="shared" si="276"/>
        <v>0</v>
      </c>
      <c r="F220" s="86" t="str">
        <f t="shared" si="277"/>
        <v/>
      </c>
      <c r="G220" s="86" t="str">
        <f t="shared" si="278"/>
        <v/>
      </c>
      <c r="H220" s="44" t="str">
        <f t="shared" si="279"/>
        <v/>
      </c>
      <c r="I220" s="19" t="str">
        <f t="shared" si="280"/>
        <v/>
      </c>
      <c r="J220" s="19" t="e">
        <f t="shared" si="281"/>
        <v>#DIV/0!</v>
      </c>
      <c r="K220" s="19" t="str">
        <f t="shared" si="282"/>
        <v/>
      </c>
      <c r="L220" s="19" t="str">
        <f t="shared" si="283"/>
        <v/>
      </c>
      <c r="M220" s="60" t="str">
        <f t="shared" si="284"/>
        <v/>
      </c>
      <c r="N220" s="75" t="str">
        <f t="shared" si="272"/>
        <v/>
      </c>
      <c r="O220" s="69" t="str">
        <f t="shared" si="273"/>
        <v/>
      </c>
      <c r="P220" s="66"/>
      <c r="Q220" s="70" t="str">
        <f t="shared" si="274"/>
        <v/>
      </c>
    </row>
    <row r="221" spans="1:17" ht="17.45" customHeight="1">
      <c r="A221" s="87"/>
      <c r="B221" s="39"/>
      <c r="C221" s="40"/>
      <c r="D221" s="41">
        <f t="shared" si="275"/>
        <v>0</v>
      </c>
      <c r="E221" s="42">
        <f t="shared" si="276"/>
        <v>0</v>
      </c>
      <c r="F221" s="86" t="str">
        <f t="shared" si="277"/>
        <v/>
      </c>
      <c r="G221" s="86" t="str">
        <f t="shared" si="278"/>
        <v/>
      </c>
      <c r="H221" s="44" t="str">
        <f t="shared" si="279"/>
        <v/>
      </c>
      <c r="I221" s="19" t="str">
        <f t="shared" si="280"/>
        <v/>
      </c>
      <c r="J221" s="19" t="e">
        <f t="shared" si="281"/>
        <v>#DIV/0!</v>
      </c>
      <c r="K221" s="19" t="str">
        <f t="shared" si="282"/>
        <v/>
      </c>
      <c r="L221" s="19" t="str">
        <f t="shared" si="283"/>
        <v/>
      </c>
      <c r="M221" s="60" t="str">
        <f t="shared" si="284"/>
        <v/>
      </c>
      <c r="N221" s="75" t="str">
        <f t="shared" si="272"/>
        <v/>
      </c>
      <c r="O221" s="69" t="str">
        <f t="shared" si="273"/>
        <v/>
      </c>
      <c r="P221" s="66"/>
      <c r="Q221" s="70" t="str">
        <f t="shared" si="274"/>
        <v/>
      </c>
    </row>
    <row r="222" spans="1:17" ht="17.45" customHeight="1">
      <c r="A222" s="87"/>
      <c r="B222" s="39"/>
      <c r="C222" s="40"/>
      <c r="D222" s="41">
        <f t="shared" si="275"/>
        <v>0</v>
      </c>
      <c r="E222" s="42">
        <f t="shared" si="276"/>
        <v>0</v>
      </c>
      <c r="F222" s="86" t="str">
        <f t="shared" si="277"/>
        <v/>
      </c>
      <c r="G222" s="86" t="str">
        <f t="shared" si="278"/>
        <v/>
      </c>
      <c r="H222" s="44" t="str">
        <f t="shared" si="279"/>
        <v/>
      </c>
      <c r="I222" s="19" t="str">
        <f t="shared" si="280"/>
        <v/>
      </c>
      <c r="J222" s="19" t="e">
        <f t="shared" si="281"/>
        <v>#DIV/0!</v>
      </c>
      <c r="K222" s="19" t="str">
        <f t="shared" si="282"/>
        <v/>
      </c>
      <c r="L222" s="19" t="str">
        <f t="shared" si="283"/>
        <v/>
      </c>
      <c r="M222" s="60" t="str">
        <f t="shared" si="284"/>
        <v/>
      </c>
      <c r="N222" s="75" t="str">
        <f t="shared" si="272"/>
        <v/>
      </c>
      <c r="O222" s="69" t="str">
        <f t="shared" si="273"/>
        <v/>
      </c>
      <c r="P222" s="66"/>
      <c r="Q222" s="70" t="str">
        <f t="shared" si="274"/>
        <v/>
      </c>
    </row>
    <row r="223" spans="1:17" ht="17.45" customHeight="1">
      <c r="A223" s="87"/>
      <c r="B223" s="39"/>
      <c r="C223" s="40"/>
      <c r="D223" s="41">
        <f t="shared" si="275"/>
        <v>0</v>
      </c>
      <c r="E223" s="42">
        <f t="shared" si="276"/>
        <v>0</v>
      </c>
      <c r="F223" s="86" t="str">
        <f t="shared" si="277"/>
        <v/>
      </c>
      <c r="G223" s="86" t="str">
        <f t="shared" si="278"/>
        <v/>
      </c>
      <c r="H223" s="44" t="str">
        <f t="shared" si="279"/>
        <v/>
      </c>
      <c r="I223" s="19" t="str">
        <f t="shared" si="280"/>
        <v/>
      </c>
      <c r="J223" s="19" t="e">
        <f t="shared" si="281"/>
        <v>#DIV/0!</v>
      </c>
      <c r="K223" s="19" t="str">
        <f t="shared" si="282"/>
        <v/>
      </c>
      <c r="L223" s="19" t="str">
        <f t="shared" si="283"/>
        <v/>
      </c>
      <c r="M223" s="60" t="str">
        <f t="shared" si="284"/>
        <v/>
      </c>
      <c r="N223" s="75" t="str">
        <f t="shared" si="272"/>
        <v/>
      </c>
      <c r="O223" s="69" t="str">
        <f t="shared" si="273"/>
        <v/>
      </c>
      <c r="P223" s="66"/>
      <c r="Q223" s="70" t="str">
        <f t="shared" si="274"/>
        <v/>
      </c>
    </row>
    <row r="224" spans="1:17" ht="17.45" customHeight="1">
      <c r="A224" s="87"/>
      <c r="B224" s="39"/>
      <c r="C224" s="40"/>
      <c r="D224" s="41">
        <f t="shared" si="275"/>
        <v>0</v>
      </c>
      <c r="E224" s="42">
        <f t="shared" si="276"/>
        <v>0</v>
      </c>
      <c r="F224" s="86" t="str">
        <f t="shared" si="277"/>
        <v/>
      </c>
      <c r="G224" s="86" t="str">
        <f t="shared" si="278"/>
        <v/>
      </c>
      <c r="H224" s="44" t="str">
        <f t="shared" si="279"/>
        <v/>
      </c>
      <c r="I224" s="19" t="str">
        <f t="shared" si="280"/>
        <v/>
      </c>
      <c r="J224" s="19" t="e">
        <f t="shared" si="281"/>
        <v>#DIV/0!</v>
      </c>
      <c r="K224" s="19" t="str">
        <f t="shared" si="282"/>
        <v/>
      </c>
      <c r="L224" s="19" t="str">
        <f t="shared" si="283"/>
        <v/>
      </c>
      <c r="M224" s="60" t="str">
        <f t="shared" si="284"/>
        <v/>
      </c>
      <c r="N224" s="75" t="str">
        <f t="shared" si="272"/>
        <v/>
      </c>
      <c r="O224" s="69" t="str">
        <f t="shared" si="273"/>
        <v/>
      </c>
      <c r="P224" s="66"/>
      <c r="Q224" s="70" t="str">
        <f t="shared" si="274"/>
        <v/>
      </c>
    </row>
    <row r="225" spans="1:17" ht="17.45" customHeight="1">
      <c r="A225" s="87"/>
      <c r="B225" s="39"/>
      <c r="C225" s="40"/>
      <c r="D225" s="41">
        <f t="shared" si="275"/>
        <v>0</v>
      </c>
      <c r="E225" s="42">
        <f t="shared" si="276"/>
        <v>0</v>
      </c>
      <c r="F225" s="86" t="str">
        <f t="shared" si="277"/>
        <v/>
      </c>
      <c r="G225" s="86" t="str">
        <f t="shared" si="278"/>
        <v/>
      </c>
      <c r="H225" s="44" t="str">
        <f t="shared" si="279"/>
        <v/>
      </c>
      <c r="I225" s="19" t="str">
        <f t="shared" si="280"/>
        <v/>
      </c>
      <c r="J225" s="19" t="e">
        <f t="shared" si="281"/>
        <v>#DIV/0!</v>
      </c>
      <c r="K225" s="19" t="str">
        <f t="shared" si="282"/>
        <v/>
      </c>
      <c r="L225" s="19" t="str">
        <f t="shared" si="283"/>
        <v/>
      </c>
      <c r="M225" s="60" t="str">
        <f t="shared" si="284"/>
        <v/>
      </c>
      <c r="N225" s="75" t="str">
        <f t="shared" si="272"/>
        <v/>
      </c>
      <c r="O225" s="69" t="str">
        <f t="shared" si="273"/>
        <v/>
      </c>
      <c r="P225" s="66"/>
      <c r="Q225" s="70" t="str">
        <f t="shared" si="274"/>
        <v/>
      </c>
    </row>
    <row r="226" spans="1:17" ht="17.45" customHeight="1">
      <c r="A226" s="87"/>
      <c r="B226" s="39"/>
      <c r="C226" s="40"/>
      <c r="D226" s="41">
        <f t="shared" si="275"/>
        <v>0</v>
      </c>
      <c r="E226" s="42">
        <f t="shared" si="276"/>
        <v>0</v>
      </c>
      <c r="F226" s="86" t="str">
        <f t="shared" si="277"/>
        <v/>
      </c>
      <c r="G226" s="86" t="str">
        <f t="shared" si="278"/>
        <v/>
      </c>
      <c r="H226" s="44" t="str">
        <f t="shared" si="279"/>
        <v/>
      </c>
      <c r="I226" s="19" t="str">
        <f t="shared" si="280"/>
        <v/>
      </c>
      <c r="J226" s="19" t="e">
        <f t="shared" si="281"/>
        <v>#DIV/0!</v>
      </c>
      <c r="K226" s="19" t="str">
        <f t="shared" si="282"/>
        <v/>
      </c>
      <c r="L226" s="19" t="str">
        <f t="shared" si="283"/>
        <v/>
      </c>
      <c r="M226" s="60" t="str">
        <f t="shared" si="284"/>
        <v/>
      </c>
      <c r="N226" s="75" t="str">
        <f t="shared" si="272"/>
        <v/>
      </c>
      <c r="O226" s="69" t="str">
        <f t="shared" si="273"/>
        <v/>
      </c>
      <c r="P226" s="66"/>
      <c r="Q226" s="70" t="str">
        <f t="shared" si="274"/>
        <v/>
      </c>
    </row>
    <row r="227" spans="1:17" ht="17.45" customHeight="1">
      <c r="A227" s="87"/>
      <c r="B227" s="39"/>
      <c r="C227" s="40"/>
      <c r="D227" s="41">
        <f t="shared" si="275"/>
        <v>0</v>
      </c>
      <c r="E227" s="42">
        <f t="shared" si="276"/>
        <v>0</v>
      </c>
      <c r="F227" s="86" t="str">
        <f t="shared" si="277"/>
        <v/>
      </c>
      <c r="G227" s="86" t="str">
        <f t="shared" si="278"/>
        <v/>
      </c>
      <c r="H227" s="44" t="str">
        <f t="shared" si="279"/>
        <v/>
      </c>
      <c r="I227" s="19" t="str">
        <f t="shared" si="280"/>
        <v/>
      </c>
      <c r="J227" s="19" t="e">
        <f t="shared" si="281"/>
        <v>#DIV/0!</v>
      </c>
      <c r="K227" s="19" t="str">
        <f t="shared" si="282"/>
        <v/>
      </c>
      <c r="L227" s="19" t="str">
        <f t="shared" si="283"/>
        <v/>
      </c>
      <c r="M227" s="60" t="str">
        <f t="shared" si="284"/>
        <v/>
      </c>
      <c r="N227" s="75" t="str">
        <f t="shared" si="272"/>
        <v/>
      </c>
      <c r="O227" s="69" t="str">
        <f t="shared" si="273"/>
        <v/>
      </c>
      <c r="P227" s="66"/>
      <c r="Q227" s="70" t="str">
        <f t="shared" si="274"/>
        <v/>
      </c>
    </row>
    <row r="228" spans="1:17" ht="17.45" customHeight="1">
      <c r="A228" s="87"/>
      <c r="B228" s="39"/>
      <c r="C228" s="40"/>
      <c r="D228" s="41">
        <f t="shared" si="275"/>
        <v>0</v>
      </c>
      <c r="E228" s="42">
        <f t="shared" si="276"/>
        <v>0</v>
      </c>
      <c r="F228" s="86" t="str">
        <f t="shared" si="277"/>
        <v/>
      </c>
      <c r="G228" s="86" t="str">
        <f t="shared" si="278"/>
        <v/>
      </c>
      <c r="H228" s="44" t="str">
        <f t="shared" si="279"/>
        <v/>
      </c>
      <c r="I228" s="19" t="str">
        <f t="shared" si="280"/>
        <v/>
      </c>
      <c r="J228" s="19" t="e">
        <f t="shared" si="281"/>
        <v>#DIV/0!</v>
      </c>
      <c r="K228" s="19" t="str">
        <f t="shared" si="282"/>
        <v/>
      </c>
      <c r="L228" s="19" t="str">
        <f t="shared" si="283"/>
        <v/>
      </c>
      <c r="M228" s="60" t="str">
        <f t="shared" si="284"/>
        <v/>
      </c>
      <c r="N228" s="75" t="str">
        <f t="shared" si="272"/>
        <v/>
      </c>
      <c r="O228" s="69" t="str">
        <f t="shared" si="273"/>
        <v/>
      </c>
      <c r="P228" s="66"/>
      <c r="Q228" s="70" t="str">
        <f t="shared" si="274"/>
        <v/>
      </c>
    </row>
    <row r="229" spans="1:17" ht="17.45" customHeight="1">
      <c r="A229" s="87"/>
      <c r="B229" s="39"/>
      <c r="C229" s="40"/>
      <c r="D229" s="41">
        <f t="shared" si="275"/>
        <v>0</v>
      </c>
      <c r="E229" s="42">
        <f t="shared" si="276"/>
        <v>0</v>
      </c>
      <c r="F229" s="86" t="str">
        <f t="shared" si="277"/>
        <v/>
      </c>
      <c r="G229" s="86" t="str">
        <f t="shared" si="278"/>
        <v/>
      </c>
      <c r="H229" s="44" t="str">
        <f t="shared" si="279"/>
        <v/>
      </c>
      <c r="I229" s="19" t="str">
        <f t="shared" si="280"/>
        <v/>
      </c>
      <c r="J229" s="19" t="e">
        <f t="shared" si="281"/>
        <v>#DIV/0!</v>
      </c>
      <c r="K229" s="19" t="str">
        <f t="shared" si="282"/>
        <v/>
      </c>
      <c r="L229" s="19" t="str">
        <f t="shared" si="283"/>
        <v/>
      </c>
      <c r="M229" s="60" t="str">
        <f t="shared" si="284"/>
        <v/>
      </c>
      <c r="N229" s="75" t="str">
        <f t="shared" si="272"/>
        <v/>
      </c>
      <c r="O229" s="69" t="str">
        <f t="shared" si="273"/>
        <v/>
      </c>
      <c r="P229" s="66"/>
      <c r="Q229" s="70" t="str">
        <f t="shared" si="274"/>
        <v/>
      </c>
    </row>
    <row r="230" spans="1:17" ht="17.45" customHeight="1">
      <c r="A230" s="87"/>
      <c r="B230" s="39"/>
      <c r="C230" s="40"/>
      <c r="D230" s="41">
        <f t="shared" si="275"/>
        <v>0</v>
      </c>
      <c r="E230" s="42">
        <f t="shared" si="276"/>
        <v>0</v>
      </c>
      <c r="F230" s="86" t="str">
        <f t="shared" si="277"/>
        <v/>
      </c>
      <c r="G230" s="86" t="str">
        <f t="shared" si="278"/>
        <v/>
      </c>
      <c r="H230" s="44" t="str">
        <f t="shared" si="279"/>
        <v/>
      </c>
      <c r="I230" s="19" t="str">
        <f t="shared" si="280"/>
        <v/>
      </c>
      <c r="J230" s="19" t="e">
        <f t="shared" si="281"/>
        <v>#DIV/0!</v>
      </c>
      <c r="K230" s="19" t="str">
        <f t="shared" si="282"/>
        <v/>
      </c>
      <c r="L230" s="19" t="str">
        <f t="shared" si="283"/>
        <v/>
      </c>
      <c r="M230" s="60" t="str">
        <f t="shared" si="284"/>
        <v/>
      </c>
      <c r="N230" s="75" t="str">
        <f t="shared" si="272"/>
        <v/>
      </c>
      <c r="O230" s="69" t="str">
        <f t="shared" si="273"/>
        <v/>
      </c>
      <c r="P230" s="66"/>
      <c r="Q230" s="70" t="str">
        <f t="shared" si="274"/>
        <v/>
      </c>
    </row>
    <row r="231" spans="1:17" ht="17.45" customHeight="1">
      <c r="A231" s="87"/>
      <c r="B231" s="39"/>
      <c r="C231" s="40"/>
      <c r="D231" s="41">
        <f t="shared" si="275"/>
        <v>0</v>
      </c>
      <c r="E231" s="42">
        <f t="shared" si="276"/>
        <v>0</v>
      </c>
      <c r="F231" s="86" t="str">
        <f t="shared" si="277"/>
        <v/>
      </c>
      <c r="G231" s="86" t="str">
        <f t="shared" si="278"/>
        <v/>
      </c>
      <c r="H231" s="44" t="str">
        <f t="shared" si="279"/>
        <v/>
      </c>
      <c r="I231" s="19" t="str">
        <f t="shared" si="280"/>
        <v/>
      </c>
      <c r="J231" s="19" t="e">
        <f t="shared" si="281"/>
        <v>#DIV/0!</v>
      </c>
      <c r="K231" s="19" t="str">
        <f t="shared" si="282"/>
        <v/>
      </c>
      <c r="L231" s="19" t="str">
        <f t="shared" si="283"/>
        <v/>
      </c>
      <c r="M231" s="60" t="str">
        <f t="shared" si="284"/>
        <v/>
      </c>
      <c r="N231" s="75" t="str">
        <f t="shared" si="272"/>
        <v/>
      </c>
      <c r="O231" s="69" t="str">
        <f t="shared" si="273"/>
        <v/>
      </c>
      <c r="P231" s="66"/>
      <c r="Q231" s="70" t="str">
        <f t="shared" si="274"/>
        <v/>
      </c>
    </row>
    <row r="232" spans="1:17" ht="17.45" customHeight="1">
      <c r="A232" s="87"/>
      <c r="B232" s="39"/>
      <c r="C232" s="40"/>
      <c r="D232" s="41">
        <f t="shared" si="275"/>
        <v>0</v>
      </c>
      <c r="E232" s="42">
        <f t="shared" si="276"/>
        <v>0</v>
      </c>
      <c r="F232" s="86" t="str">
        <f t="shared" si="277"/>
        <v/>
      </c>
      <c r="G232" s="86" t="str">
        <f t="shared" si="278"/>
        <v/>
      </c>
      <c r="H232" s="44" t="str">
        <f t="shared" si="279"/>
        <v/>
      </c>
      <c r="I232" s="19" t="str">
        <f t="shared" si="280"/>
        <v/>
      </c>
      <c r="J232" s="19" t="e">
        <f t="shared" si="281"/>
        <v>#DIV/0!</v>
      </c>
      <c r="K232" s="19" t="str">
        <f t="shared" si="282"/>
        <v/>
      </c>
      <c r="L232" s="19" t="str">
        <f t="shared" si="283"/>
        <v/>
      </c>
      <c r="M232" s="60" t="str">
        <f t="shared" si="284"/>
        <v/>
      </c>
      <c r="N232" s="75" t="str">
        <f t="shared" si="272"/>
        <v/>
      </c>
      <c r="O232" s="69" t="str">
        <f t="shared" si="273"/>
        <v/>
      </c>
      <c r="P232" s="66"/>
      <c r="Q232" s="70" t="str">
        <f t="shared" si="274"/>
        <v/>
      </c>
    </row>
    <row r="233" spans="1:17" ht="17.45" customHeight="1">
      <c r="A233" s="87"/>
      <c r="B233" s="39"/>
      <c r="C233" s="40"/>
      <c r="D233" s="41">
        <f t="shared" si="275"/>
        <v>0</v>
      </c>
      <c r="E233" s="42">
        <f t="shared" si="276"/>
        <v>0</v>
      </c>
      <c r="F233" s="86" t="str">
        <f t="shared" si="277"/>
        <v/>
      </c>
      <c r="G233" s="86" t="str">
        <f t="shared" si="278"/>
        <v/>
      </c>
      <c r="H233" s="44" t="str">
        <f t="shared" si="279"/>
        <v/>
      </c>
      <c r="I233" s="19" t="str">
        <f t="shared" si="280"/>
        <v/>
      </c>
      <c r="J233" s="19" t="e">
        <f t="shared" si="281"/>
        <v>#DIV/0!</v>
      </c>
      <c r="K233" s="19" t="str">
        <f t="shared" si="282"/>
        <v/>
      </c>
      <c r="L233" s="19" t="str">
        <f t="shared" si="283"/>
        <v/>
      </c>
      <c r="M233" s="60" t="str">
        <f t="shared" si="284"/>
        <v/>
      </c>
      <c r="N233" s="75" t="str">
        <f t="shared" si="272"/>
        <v/>
      </c>
      <c r="O233" s="69" t="str">
        <f t="shared" si="273"/>
        <v/>
      </c>
      <c r="P233" s="66"/>
      <c r="Q233" s="70" t="str">
        <f t="shared" si="274"/>
        <v/>
      </c>
    </row>
    <row r="234" spans="1:17" ht="17.45" customHeight="1">
      <c r="A234" s="87"/>
      <c r="B234" s="39"/>
      <c r="C234" s="40"/>
      <c r="D234" s="41">
        <f t="shared" si="275"/>
        <v>0</v>
      </c>
      <c r="E234" s="42">
        <f t="shared" si="276"/>
        <v>0</v>
      </c>
      <c r="F234" s="86" t="str">
        <f t="shared" si="277"/>
        <v/>
      </c>
      <c r="G234" s="86" t="str">
        <f t="shared" si="278"/>
        <v/>
      </c>
      <c r="H234" s="44" t="str">
        <f t="shared" si="279"/>
        <v/>
      </c>
      <c r="I234" s="19" t="str">
        <f t="shared" si="280"/>
        <v/>
      </c>
      <c r="J234" s="19" t="e">
        <f t="shared" si="281"/>
        <v>#DIV/0!</v>
      </c>
      <c r="K234" s="19" t="str">
        <f t="shared" si="282"/>
        <v/>
      </c>
      <c r="L234" s="19" t="str">
        <f t="shared" si="283"/>
        <v/>
      </c>
      <c r="M234" s="60" t="str">
        <f t="shared" si="284"/>
        <v/>
      </c>
      <c r="N234" s="75" t="str">
        <f t="shared" si="272"/>
        <v/>
      </c>
      <c r="O234" s="69" t="str">
        <f t="shared" si="273"/>
        <v/>
      </c>
      <c r="P234" s="66"/>
      <c r="Q234" s="70" t="str">
        <f t="shared" si="274"/>
        <v/>
      </c>
    </row>
    <row r="235" spans="1:17" ht="17.45" customHeight="1">
      <c r="A235" s="87"/>
      <c r="B235" s="39"/>
      <c r="C235" s="40"/>
      <c r="D235" s="41">
        <f t="shared" si="275"/>
        <v>0</v>
      </c>
      <c r="E235" s="42">
        <f t="shared" si="276"/>
        <v>0</v>
      </c>
      <c r="F235" s="86" t="str">
        <f t="shared" si="277"/>
        <v/>
      </c>
      <c r="G235" s="86" t="str">
        <f t="shared" si="278"/>
        <v/>
      </c>
      <c r="H235" s="44" t="str">
        <f t="shared" si="279"/>
        <v/>
      </c>
      <c r="I235" s="19" t="str">
        <f t="shared" si="280"/>
        <v/>
      </c>
      <c r="J235" s="19" t="e">
        <f t="shared" si="281"/>
        <v>#DIV/0!</v>
      </c>
      <c r="K235" s="19" t="str">
        <f t="shared" si="282"/>
        <v/>
      </c>
      <c r="L235" s="19" t="str">
        <f t="shared" si="283"/>
        <v/>
      </c>
      <c r="M235" s="60" t="str">
        <f t="shared" si="284"/>
        <v/>
      </c>
      <c r="N235" s="75" t="str">
        <f t="shared" si="272"/>
        <v/>
      </c>
      <c r="O235" s="69" t="str">
        <f t="shared" si="273"/>
        <v/>
      </c>
      <c r="P235" s="66"/>
      <c r="Q235" s="70" t="str">
        <f t="shared" si="274"/>
        <v/>
      </c>
    </row>
    <row r="236" spans="1:17" ht="17.45" customHeight="1">
      <c r="A236" s="87"/>
      <c r="B236" s="39"/>
      <c r="C236" s="40"/>
      <c r="D236" s="41">
        <f t="shared" si="275"/>
        <v>0</v>
      </c>
      <c r="E236" s="42">
        <f t="shared" si="276"/>
        <v>0</v>
      </c>
      <c r="F236" s="86" t="str">
        <f t="shared" si="277"/>
        <v/>
      </c>
      <c r="G236" s="86" t="str">
        <f t="shared" si="278"/>
        <v/>
      </c>
      <c r="H236" s="44" t="str">
        <f t="shared" si="279"/>
        <v/>
      </c>
      <c r="I236" s="19" t="str">
        <f t="shared" si="280"/>
        <v/>
      </c>
      <c r="J236" s="19" t="e">
        <f t="shared" si="281"/>
        <v>#DIV/0!</v>
      </c>
      <c r="K236" s="19" t="str">
        <f t="shared" si="282"/>
        <v/>
      </c>
      <c r="L236" s="19" t="str">
        <f t="shared" si="283"/>
        <v/>
      </c>
      <c r="M236" s="60" t="str">
        <f t="shared" si="284"/>
        <v/>
      </c>
      <c r="N236" s="75" t="str">
        <f t="shared" si="272"/>
        <v/>
      </c>
      <c r="O236" s="69" t="str">
        <f t="shared" si="273"/>
        <v/>
      </c>
      <c r="P236" s="66"/>
      <c r="Q236" s="70" t="str">
        <f t="shared" si="274"/>
        <v/>
      </c>
    </row>
    <row r="237" spans="1:17" ht="17.45" customHeight="1">
      <c r="A237" s="87"/>
      <c r="B237" s="39"/>
      <c r="C237" s="40"/>
      <c r="D237" s="41">
        <f t="shared" si="275"/>
        <v>0</v>
      </c>
      <c r="E237" s="42">
        <f t="shared" si="276"/>
        <v>0</v>
      </c>
      <c r="F237" s="86" t="str">
        <f t="shared" si="277"/>
        <v/>
      </c>
      <c r="G237" s="86" t="str">
        <f t="shared" si="278"/>
        <v/>
      </c>
      <c r="H237" s="44" t="str">
        <f t="shared" si="279"/>
        <v/>
      </c>
      <c r="I237" s="19" t="str">
        <f t="shared" si="280"/>
        <v/>
      </c>
      <c r="J237" s="19" t="e">
        <f t="shared" si="281"/>
        <v>#DIV/0!</v>
      </c>
      <c r="K237" s="19" t="str">
        <f t="shared" si="282"/>
        <v/>
      </c>
      <c r="L237" s="19" t="str">
        <f t="shared" si="283"/>
        <v/>
      </c>
      <c r="M237" s="60" t="str">
        <f t="shared" si="284"/>
        <v/>
      </c>
      <c r="N237" s="75" t="str">
        <f t="shared" si="272"/>
        <v/>
      </c>
      <c r="O237" s="69" t="str">
        <f t="shared" si="273"/>
        <v/>
      </c>
      <c r="P237" s="66"/>
      <c r="Q237" s="70" t="str">
        <f t="shared" si="274"/>
        <v/>
      </c>
    </row>
    <row r="238" spans="1:17" ht="17.45" customHeight="1">
      <c r="A238" s="87"/>
      <c r="B238" s="39"/>
      <c r="C238" s="40"/>
      <c r="D238" s="41">
        <f t="shared" si="275"/>
        <v>0</v>
      </c>
      <c r="E238" s="42">
        <f t="shared" si="276"/>
        <v>0</v>
      </c>
      <c r="F238" s="86" t="str">
        <f t="shared" si="277"/>
        <v/>
      </c>
      <c r="G238" s="86" t="str">
        <f t="shared" si="278"/>
        <v/>
      </c>
      <c r="H238" s="44" t="str">
        <f t="shared" si="279"/>
        <v/>
      </c>
      <c r="I238" s="19" t="str">
        <f t="shared" si="280"/>
        <v/>
      </c>
      <c r="J238" s="19" t="e">
        <f t="shared" si="281"/>
        <v>#DIV/0!</v>
      </c>
      <c r="K238" s="19" t="str">
        <f t="shared" si="282"/>
        <v/>
      </c>
      <c r="L238" s="19" t="str">
        <f t="shared" si="283"/>
        <v/>
      </c>
      <c r="M238" s="60" t="str">
        <f t="shared" si="284"/>
        <v/>
      </c>
      <c r="N238" s="75" t="str">
        <f t="shared" si="272"/>
        <v/>
      </c>
      <c r="O238" s="69" t="str">
        <f t="shared" si="273"/>
        <v/>
      </c>
      <c r="P238" s="66"/>
      <c r="Q238" s="70" t="str">
        <f t="shared" si="274"/>
        <v/>
      </c>
    </row>
    <row r="239" spans="1:17" ht="17.45" customHeight="1">
      <c r="A239" s="87"/>
      <c r="B239" s="39"/>
      <c r="C239" s="40"/>
      <c r="D239" s="41">
        <f t="shared" si="275"/>
        <v>0</v>
      </c>
      <c r="E239" s="42">
        <f t="shared" si="276"/>
        <v>0</v>
      </c>
      <c r="F239" s="86" t="str">
        <f t="shared" si="277"/>
        <v/>
      </c>
      <c r="G239" s="86" t="str">
        <f t="shared" si="278"/>
        <v/>
      </c>
      <c r="H239" s="44" t="str">
        <f t="shared" si="279"/>
        <v/>
      </c>
      <c r="I239" s="19" t="str">
        <f t="shared" si="280"/>
        <v/>
      </c>
      <c r="J239" s="19" t="e">
        <f t="shared" si="281"/>
        <v>#DIV/0!</v>
      </c>
      <c r="K239" s="19" t="str">
        <f t="shared" si="282"/>
        <v/>
      </c>
      <c r="L239" s="19" t="str">
        <f t="shared" si="283"/>
        <v/>
      </c>
      <c r="M239" s="60" t="str">
        <f t="shared" si="284"/>
        <v/>
      </c>
      <c r="N239" s="75" t="str">
        <f t="shared" si="272"/>
        <v/>
      </c>
      <c r="O239" s="69" t="str">
        <f t="shared" si="273"/>
        <v/>
      </c>
      <c r="P239" s="66"/>
      <c r="Q239" s="70" t="str">
        <f t="shared" si="274"/>
        <v/>
      </c>
    </row>
    <row r="240" spans="1:17" ht="17.45" customHeight="1">
      <c r="A240" s="87"/>
      <c r="B240" s="39"/>
      <c r="C240" s="40"/>
      <c r="D240" s="41">
        <f t="shared" si="275"/>
        <v>0</v>
      </c>
      <c r="E240" s="42">
        <f t="shared" si="276"/>
        <v>0</v>
      </c>
      <c r="F240" s="86" t="str">
        <f t="shared" si="277"/>
        <v/>
      </c>
      <c r="G240" s="86" t="str">
        <f t="shared" si="278"/>
        <v/>
      </c>
      <c r="H240" s="44" t="str">
        <f t="shared" si="279"/>
        <v/>
      </c>
      <c r="I240" s="19" t="str">
        <f t="shared" si="280"/>
        <v/>
      </c>
      <c r="J240" s="19" t="e">
        <f t="shared" si="281"/>
        <v>#DIV/0!</v>
      </c>
      <c r="K240" s="19" t="str">
        <f t="shared" si="282"/>
        <v/>
      </c>
      <c r="L240" s="19" t="str">
        <f t="shared" si="283"/>
        <v/>
      </c>
      <c r="M240" s="60" t="str">
        <f t="shared" si="284"/>
        <v/>
      </c>
      <c r="N240" s="75" t="str">
        <f t="shared" si="272"/>
        <v/>
      </c>
      <c r="O240" s="69" t="str">
        <f t="shared" si="273"/>
        <v/>
      </c>
      <c r="P240" s="66"/>
      <c r="Q240" s="70" t="str">
        <f t="shared" si="274"/>
        <v/>
      </c>
    </row>
    <row r="241" spans="1:17" ht="17.45" customHeight="1">
      <c r="A241" s="87"/>
      <c r="B241" s="39"/>
      <c r="C241" s="40"/>
      <c r="D241" s="41">
        <f t="shared" si="275"/>
        <v>0</v>
      </c>
      <c r="E241" s="42">
        <f t="shared" si="276"/>
        <v>0</v>
      </c>
      <c r="F241" s="86" t="str">
        <f t="shared" si="277"/>
        <v/>
      </c>
      <c r="G241" s="86" t="str">
        <f t="shared" si="278"/>
        <v/>
      </c>
      <c r="H241" s="44" t="str">
        <f t="shared" si="279"/>
        <v/>
      </c>
      <c r="I241" s="19" t="str">
        <f t="shared" si="280"/>
        <v/>
      </c>
      <c r="J241" s="19" t="e">
        <f t="shared" si="281"/>
        <v>#DIV/0!</v>
      </c>
      <c r="K241" s="19" t="str">
        <f t="shared" si="282"/>
        <v/>
      </c>
      <c r="L241" s="19" t="str">
        <f t="shared" si="283"/>
        <v/>
      </c>
      <c r="M241" s="60" t="str">
        <f t="shared" si="284"/>
        <v/>
      </c>
      <c r="N241" s="75" t="str">
        <f t="shared" si="272"/>
        <v/>
      </c>
      <c r="O241" s="69" t="str">
        <f t="shared" si="273"/>
        <v/>
      </c>
      <c r="P241" s="66"/>
      <c r="Q241" s="70" t="str">
        <f t="shared" si="274"/>
        <v/>
      </c>
    </row>
    <row r="242" spans="1:17" ht="17.45" customHeight="1">
      <c r="A242" s="87"/>
      <c r="B242" s="39"/>
      <c r="C242" s="40"/>
      <c r="D242" s="41">
        <f t="shared" si="275"/>
        <v>0</v>
      </c>
      <c r="E242" s="42">
        <f t="shared" si="276"/>
        <v>0</v>
      </c>
      <c r="F242" s="86" t="str">
        <f t="shared" si="277"/>
        <v/>
      </c>
      <c r="G242" s="86" t="str">
        <f t="shared" si="278"/>
        <v/>
      </c>
      <c r="H242" s="44" t="str">
        <f t="shared" si="279"/>
        <v/>
      </c>
      <c r="I242" s="19" t="str">
        <f t="shared" si="280"/>
        <v/>
      </c>
      <c r="J242" s="19" t="e">
        <f t="shared" si="281"/>
        <v>#DIV/0!</v>
      </c>
      <c r="K242" s="19" t="str">
        <f t="shared" si="282"/>
        <v/>
      </c>
      <c r="L242" s="19" t="str">
        <f t="shared" si="283"/>
        <v/>
      </c>
      <c r="M242" s="60" t="str">
        <f t="shared" si="284"/>
        <v/>
      </c>
      <c r="N242" s="75" t="str">
        <f t="shared" si="272"/>
        <v/>
      </c>
      <c r="O242" s="69" t="str">
        <f t="shared" si="273"/>
        <v/>
      </c>
      <c r="P242" s="66"/>
      <c r="Q242" s="70" t="str">
        <f t="shared" si="274"/>
        <v/>
      </c>
    </row>
    <row r="243" spans="1:17" ht="17.45" customHeight="1">
      <c r="A243" s="87"/>
      <c r="B243" s="39"/>
      <c r="C243" s="40"/>
      <c r="D243" s="41">
        <f t="shared" si="275"/>
        <v>0</v>
      </c>
      <c r="E243" s="42">
        <f t="shared" si="276"/>
        <v>0</v>
      </c>
      <c r="F243" s="86" t="str">
        <f t="shared" si="277"/>
        <v/>
      </c>
      <c r="G243" s="86" t="str">
        <f t="shared" si="278"/>
        <v/>
      </c>
      <c r="H243" s="44" t="str">
        <f t="shared" si="279"/>
        <v/>
      </c>
      <c r="I243" s="19" t="str">
        <f t="shared" si="280"/>
        <v/>
      </c>
      <c r="J243" s="19" t="e">
        <f t="shared" si="281"/>
        <v>#DIV/0!</v>
      </c>
      <c r="K243" s="19" t="str">
        <f t="shared" si="282"/>
        <v/>
      </c>
      <c r="L243" s="19" t="str">
        <f t="shared" si="283"/>
        <v/>
      </c>
      <c r="M243" s="60" t="str">
        <f t="shared" si="284"/>
        <v/>
      </c>
      <c r="N243" s="75" t="str">
        <f t="shared" si="272"/>
        <v/>
      </c>
      <c r="O243" s="69" t="str">
        <f t="shared" si="273"/>
        <v/>
      </c>
      <c r="P243" s="66"/>
      <c r="Q243" s="70" t="str">
        <f t="shared" si="274"/>
        <v/>
      </c>
    </row>
    <row r="244" spans="1:17" ht="17.45" customHeight="1">
      <c r="A244" s="87"/>
      <c r="B244" s="39"/>
      <c r="C244" s="40"/>
      <c r="D244" s="41">
        <f t="shared" si="275"/>
        <v>0</v>
      </c>
      <c r="E244" s="42">
        <f t="shared" si="276"/>
        <v>0</v>
      </c>
      <c r="F244" s="86" t="str">
        <f t="shared" si="277"/>
        <v/>
      </c>
      <c r="G244" s="86" t="str">
        <f t="shared" si="278"/>
        <v/>
      </c>
      <c r="H244" s="44" t="str">
        <f t="shared" si="279"/>
        <v/>
      </c>
      <c r="I244" s="19" t="str">
        <f t="shared" si="280"/>
        <v/>
      </c>
      <c r="J244" s="19" t="e">
        <f t="shared" si="281"/>
        <v>#DIV/0!</v>
      </c>
      <c r="K244" s="19" t="str">
        <f t="shared" si="282"/>
        <v/>
      </c>
      <c r="L244" s="19" t="str">
        <f t="shared" si="283"/>
        <v/>
      </c>
      <c r="M244" s="60" t="str">
        <f t="shared" si="284"/>
        <v/>
      </c>
      <c r="N244" s="75" t="str">
        <f t="shared" si="272"/>
        <v/>
      </c>
      <c r="O244" s="69" t="str">
        <f t="shared" si="273"/>
        <v/>
      </c>
      <c r="P244" s="66"/>
      <c r="Q244" s="70" t="str">
        <f t="shared" si="274"/>
        <v/>
      </c>
    </row>
    <row r="245" spans="1:17" ht="17.45" customHeight="1">
      <c r="A245" s="87"/>
      <c r="B245" s="39"/>
      <c r="C245" s="40"/>
      <c r="D245" s="41">
        <f t="shared" si="275"/>
        <v>0</v>
      </c>
      <c r="E245" s="42">
        <f t="shared" si="276"/>
        <v>0</v>
      </c>
      <c r="F245" s="86" t="str">
        <f t="shared" si="277"/>
        <v/>
      </c>
      <c r="G245" s="86" t="str">
        <f t="shared" si="278"/>
        <v/>
      </c>
      <c r="H245" s="44" t="str">
        <f t="shared" si="279"/>
        <v/>
      </c>
      <c r="I245" s="19" t="str">
        <f t="shared" si="280"/>
        <v/>
      </c>
      <c r="J245" s="19" t="e">
        <f t="shared" si="281"/>
        <v>#DIV/0!</v>
      </c>
      <c r="K245" s="19" t="str">
        <f t="shared" si="282"/>
        <v/>
      </c>
      <c r="L245" s="19" t="str">
        <f t="shared" si="283"/>
        <v/>
      </c>
      <c r="M245" s="60" t="str">
        <f t="shared" si="284"/>
        <v/>
      </c>
      <c r="N245" s="75" t="str">
        <f t="shared" si="272"/>
        <v/>
      </c>
      <c r="O245" s="69" t="str">
        <f t="shared" si="273"/>
        <v/>
      </c>
      <c r="P245" s="66"/>
      <c r="Q245" s="70" t="str">
        <f t="shared" si="274"/>
        <v/>
      </c>
    </row>
    <row r="246" spans="1:17" ht="17.45" customHeight="1">
      <c r="A246" s="87"/>
      <c r="B246" s="39"/>
      <c r="C246" s="40"/>
      <c r="D246" s="41">
        <f t="shared" si="275"/>
        <v>0</v>
      </c>
      <c r="E246" s="42">
        <f t="shared" si="276"/>
        <v>0</v>
      </c>
      <c r="F246" s="86" t="str">
        <f t="shared" si="277"/>
        <v/>
      </c>
      <c r="G246" s="86" t="str">
        <f t="shared" si="278"/>
        <v/>
      </c>
      <c r="H246" s="44" t="str">
        <f t="shared" si="279"/>
        <v/>
      </c>
      <c r="I246" s="19" t="str">
        <f t="shared" si="280"/>
        <v/>
      </c>
      <c r="J246" s="19" t="e">
        <f t="shared" si="281"/>
        <v>#DIV/0!</v>
      </c>
      <c r="K246" s="19" t="str">
        <f t="shared" si="282"/>
        <v/>
      </c>
      <c r="L246" s="19" t="str">
        <f t="shared" si="283"/>
        <v/>
      </c>
      <c r="M246" s="60" t="str">
        <f t="shared" si="284"/>
        <v/>
      </c>
      <c r="N246" s="75" t="str">
        <f t="shared" si="272"/>
        <v/>
      </c>
      <c r="O246" s="69" t="str">
        <f t="shared" si="273"/>
        <v/>
      </c>
      <c r="P246" s="66"/>
      <c r="Q246" s="70" t="str">
        <f t="shared" si="274"/>
        <v/>
      </c>
    </row>
    <row r="247" spans="1:17" ht="17.45" customHeight="1">
      <c r="A247" s="87"/>
      <c r="B247" s="39"/>
      <c r="C247" s="40"/>
      <c r="D247" s="41">
        <f t="shared" si="275"/>
        <v>0</v>
      </c>
      <c r="E247" s="42">
        <f t="shared" si="276"/>
        <v>0</v>
      </c>
      <c r="F247" s="86" t="str">
        <f t="shared" si="277"/>
        <v/>
      </c>
      <c r="G247" s="86" t="str">
        <f t="shared" si="278"/>
        <v/>
      </c>
      <c r="H247" s="44" t="str">
        <f t="shared" si="279"/>
        <v/>
      </c>
      <c r="I247" s="19" t="str">
        <f t="shared" si="280"/>
        <v/>
      </c>
      <c r="J247" s="19" t="e">
        <f t="shared" si="281"/>
        <v>#DIV/0!</v>
      </c>
      <c r="K247" s="19" t="str">
        <f t="shared" si="282"/>
        <v/>
      </c>
      <c r="L247" s="19" t="str">
        <f t="shared" si="283"/>
        <v/>
      </c>
      <c r="M247" s="60" t="str">
        <f t="shared" si="284"/>
        <v/>
      </c>
      <c r="N247" s="75" t="str">
        <f t="shared" si="272"/>
        <v/>
      </c>
      <c r="O247" s="69" t="str">
        <f t="shared" si="273"/>
        <v/>
      </c>
      <c r="P247" s="66"/>
      <c r="Q247" s="70" t="str">
        <f t="shared" si="274"/>
        <v/>
      </c>
    </row>
    <row r="248" spans="1:17" ht="17.45" customHeight="1">
      <c r="A248" s="87"/>
      <c r="B248" s="39"/>
      <c r="C248" s="40"/>
      <c r="D248" s="41">
        <f t="shared" si="275"/>
        <v>0</v>
      </c>
      <c r="E248" s="42">
        <f t="shared" si="276"/>
        <v>0</v>
      </c>
      <c r="F248" s="86" t="str">
        <f t="shared" si="277"/>
        <v/>
      </c>
      <c r="G248" s="86" t="str">
        <f t="shared" si="278"/>
        <v/>
      </c>
      <c r="H248" s="44" t="str">
        <f t="shared" si="279"/>
        <v/>
      </c>
      <c r="I248" s="19" t="str">
        <f t="shared" si="280"/>
        <v/>
      </c>
      <c r="J248" s="19" t="e">
        <f t="shared" si="281"/>
        <v>#DIV/0!</v>
      </c>
      <c r="K248" s="19" t="str">
        <f t="shared" si="282"/>
        <v/>
      </c>
      <c r="L248" s="19" t="str">
        <f t="shared" si="283"/>
        <v/>
      </c>
      <c r="M248" s="60" t="str">
        <f t="shared" si="284"/>
        <v/>
      </c>
      <c r="N248" s="75" t="str">
        <f t="shared" si="272"/>
        <v/>
      </c>
      <c r="O248" s="69" t="str">
        <f t="shared" si="273"/>
        <v/>
      </c>
      <c r="P248" s="66"/>
      <c r="Q248" s="70" t="str">
        <f t="shared" si="274"/>
        <v/>
      </c>
    </row>
    <row r="249" spans="1:17" ht="17.45" customHeight="1">
      <c r="A249" s="87"/>
      <c r="B249" s="39"/>
      <c r="C249" s="40"/>
      <c r="D249" s="41">
        <f t="shared" si="275"/>
        <v>0</v>
      </c>
      <c r="E249" s="42">
        <f t="shared" si="276"/>
        <v>0</v>
      </c>
      <c r="F249" s="86" t="str">
        <f t="shared" si="277"/>
        <v/>
      </c>
      <c r="G249" s="86" t="str">
        <f t="shared" si="278"/>
        <v/>
      </c>
      <c r="H249" s="44" t="str">
        <f t="shared" si="279"/>
        <v/>
      </c>
      <c r="I249" s="19" t="str">
        <f t="shared" si="280"/>
        <v/>
      </c>
      <c r="J249" s="19" t="e">
        <f t="shared" si="281"/>
        <v>#DIV/0!</v>
      </c>
      <c r="K249" s="19" t="str">
        <f t="shared" si="282"/>
        <v/>
      </c>
      <c r="L249" s="19" t="str">
        <f t="shared" si="283"/>
        <v/>
      </c>
      <c r="M249" s="60" t="str">
        <f t="shared" si="284"/>
        <v/>
      </c>
      <c r="N249" s="75" t="str">
        <f t="shared" si="272"/>
        <v/>
      </c>
      <c r="O249" s="69" t="str">
        <f t="shared" si="273"/>
        <v/>
      </c>
      <c r="P249" s="66"/>
      <c r="Q249" s="70" t="str">
        <f t="shared" si="274"/>
        <v/>
      </c>
    </row>
    <row r="250" spans="1:17" ht="17.45" customHeight="1">
      <c r="A250" s="87"/>
      <c r="B250" s="39"/>
      <c r="C250" s="40"/>
      <c r="D250" s="41">
        <f t="shared" si="275"/>
        <v>0</v>
      </c>
      <c r="E250" s="42">
        <f t="shared" si="276"/>
        <v>0</v>
      </c>
      <c r="F250" s="86" t="str">
        <f t="shared" si="277"/>
        <v/>
      </c>
      <c r="G250" s="86" t="str">
        <f t="shared" si="278"/>
        <v/>
      </c>
      <c r="H250" s="44" t="str">
        <f t="shared" si="279"/>
        <v/>
      </c>
      <c r="I250" s="19" t="str">
        <f t="shared" si="280"/>
        <v/>
      </c>
      <c r="J250" s="19" t="e">
        <f t="shared" si="281"/>
        <v>#DIV/0!</v>
      </c>
      <c r="K250" s="19" t="str">
        <f t="shared" si="282"/>
        <v/>
      </c>
      <c r="L250" s="19" t="str">
        <f t="shared" si="283"/>
        <v/>
      </c>
      <c r="M250" s="60" t="str">
        <f t="shared" si="284"/>
        <v/>
      </c>
      <c r="N250" s="75" t="str">
        <f t="shared" si="272"/>
        <v/>
      </c>
      <c r="O250" s="69" t="str">
        <f t="shared" si="273"/>
        <v/>
      </c>
      <c r="P250" s="66"/>
      <c r="Q250" s="70" t="str">
        <f t="shared" si="274"/>
        <v/>
      </c>
    </row>
    <row r="251" spans="1:17" ht="17.45" customHeight="1">
      <c r="A251" s="87"/>
      <c r="B251" s="39"/>
      <c r="C251" s="40"/>
      <c r="D251" s="41">
        <f t="shared" si="275"/>
        <v>0</v>
      </c>
      <c r="E251" s="42">
        <f t="shared" si="276"/>
        <v>0</v>
      </c>
      <c r="F251" s="86" t="str">
        <f t="shared" si="277"/>
        <v/>
      </c>
      <c r="G251" s="86" t="str">
        <f t="shared" si="278"/>
        <v/>
      </c>
      <c r="H251" s="44" t="str">
        <f t="shared" si="279"/>
        <v/>
      </c>
      <c r="I251" s="19" t="str">
        <f t="shared" si="280"/>
        <v/>
      </c>
      <c r="J251" s="19" t="e">
        <f t="shared" si="281"/>
        <v>#DIV/0!</v>
      </c>
      <c r="K251" s="19" t="str">
        <f t="shared" si="282"/>
        <v/>
      </c>
      <c r="L251" s="19" t="str">
        <f t="shared" si="283"/>
        <v/>
      </c>
      <c r="M251" s="60" t="str">
        <f t="shared" si="284"/>
        <v/>
      </c>
      <c r="N251" s="75" t="str">
        <f t="shared" si="272"/>
        <v/>
      </c>
      <c r="O251" s="69" t="str">
        <f t="shared" si="273"/>
        <v/>
      </c>
      <c r="P251" s="66"/>
      <c r="Q251" s="70" t="str">
        <f t="shared" si="274"/>
        <v/>
      </c>
    </row>
    <row r="252" spans="1:17" ht="17.45" customHeight="1">
      <c r="A252" s="87"/>
      <c r="B252" s="39"/>
      <c r="C252" s="40"/>
      <c r="D252" s="41">
        <f t="shared" si="275"/>
        <v>0</v>
      </c>
      <c r="E252" s="42">
        <f t="shared" si="276"/>
        <v>0</v>
      </c>
      <c r="F252" s="86" t="str">
        <f t="shared" si="277"/>
        <v/>
      </c>
      <c r="G252" s="86" t="str">
        <f t="shared" si="278"/>
        <v/>
      </c>
      <c r="H252" s="44" t="str">
        <f t="shared" si="279"/>
        <v/>
      </c>
      <c r="I252" s="19" t="str">
        <f t="shared" si="280"/>
        <v/>
      </c>
      <c r="J252" s="19" t="e">
        <f t="shared" si="281"/>
        <v>#DIV/0!</v>
      </c>
      <c r="K252" s="19" t="str">
        <f t="shared" si="282"/>
        <v/>
      </c>
      <c r="L252" s="19" t="str">
        <f t="shared" si="283"/>
        <v/>
      </c>
      <c r="M252" s="60" t="str">
        <f t="shared" si="284"/>
        <v/>
      </c>
      <c r="N252" s="75" t="str">
        <f t="shared" si="272"/>
        <v/>
      </c>
      <c r="O252" s="69" t="str">
        <f t="shared" si="273"/>
        <v/>
      </c>
      <c r="P252" s="66"/>
      <c r="Q252" s="70" t="str">
        <f t="shared" si="274"/>
        <v/>
      </c>
    </row>
    <row r="253" spans="1:17" ht="17.45" customHeight="1">
      <c r="A253" s="87"/>
      <c r="B253" s="39"/>
      <c r="C253" s="40"/>
      <c r="D253" s="41">
        <f t="shared" si="275"/>
        <v>0</v>
      </c>
      <c r="E253" s="42">
        <f t="shared" si="276"/>
        <v>0</v>
      </c>
      <c r="F253" s="86" t="str">
        <f t="shared" si="277"/>
        <v/>
      </c>
      <c r="G253" s="86" t="str">
        <f t="shared" si="278"/>
        <v/>
      </c>
      <c r="H253" s="44" t="str">
        <f t="shared" si="279"/>
        <v/>
      </c>
      <c r="I253" s="19" t="str">
        <f t="shared" si="280"/>
        <v/>
      </c>
      <c r="J253" s="19" t="e">
        <f t="shared" si="281"/>
        <v>#DIV/0!</v>
      </c>
      <c r="K253" s="19" t="str">
        <f t="shared" si="282"/>
        <v/>
      </c>
      <c r="L253" s="19" t="str">
        <f t="shared" si="283"/>
        <v/>
      </c>
      <c r="M253" s="60" t="str">
        <f t="shared" si="284"/>
        <v/>
      </c>
      <c r="N253" s="75" t="str">
        <f t="shared" si="272"/>
        <v/>
      </c>
      <c r="O253" s="69" t="str">
        <f t="shared" si="273"/>
        <v/>
      </c>
      <c r="P253" s="66"/>
      <c r="Q253" s="70" t="str">
        <f t="shared" si="274"/>
        <v/>
      </c>
    </row>
    <row r="254" spans="1:17" ht="17.45" customHeight="1">
      <c r="A254" s="87"/>
      <c r="B254" s="39"/>
      <c r="C254" s="40"/>
      <c r="D254" s="41">
        <f t="shared" si="275"/>
        <v>0</v>
      </c>
      <c r="E254" s="42">
        <f t="shared" si="276"/>
        <v>0</v>
      </c>
      <c r="F254" s="86" t="str">
        <f t="shared" si="277"/>
        <v/>
      </c>
      <c r="G254" s="86" t="str">
        <f t="shared" si="278"/>
        <v/>
      </c>
      <c r="H254" s="44" t="str">
        <f t="shared" si="279"/>
        <v/>
      </c>
      <c r="I254" s="19" t="str">
        <f t="shared" si="280"/>
        <v/>
      </c>
      <c r="J254" s="19" t="e">
        <f t="shared" si="281"/>
        <v>#DIV/0!</v>
      </c>
      <c r="K254" s="19" t="str">
        <f t="shared" si="282"/>
        <v/>
      </c>
      <c r="L254" s="19" t="str">
        <f t="shared" si="283"/>
        <v/>
      </c>
      <c r="M254" s="60" t="str">
        <f t="shared" si="284"/>
        <v/>
      </c>
      <c r="N254" s="75" t="str">
        <f t="shared" si="272"/>
        <v/>
      </c>
      <c r="O254" s="69" t="str">
        <f t="shared" si="273"/>
        <v/>
      </c>
      <c r="P254" s="66"/>
      <c r="Q254" s="70" t="str">
        <f t="shared" si="274"/>
        <v/>
      </c>
    </row>
    <row r="255" spans="1:17" ht="17.45" customHeight="1">
      <c r="A255" s="87"/>
      <c r="B255" s="39"/>
      <c r="C255" s="40"/>
      <c r="D255" s="41">
        <f t="shared" si="275"/>
        <v>0</v>
      </c>
      <c r="E255" s="42">
        <f t="shared" si="276"/>
        <v>0</v>
      </c>
      <c r="F255" s="86" t="str">
        <f t="shared" si="277"/>
        <v/>
      </c>
      <c r="G255" s="86" t="str">
        <f t="shared" si="278"/>
        <v/>
      </c>
      <c r="H255" s="44" t="str">
        <f t="shared" si="279"/>
        <v/>
      </c>
      <c r="I255" s="19" t="str">
        <f t="shared" si="280"/>
        <v/>
      </c>
      <c r="J255" s="19" t="e">
        <f t="shared" si="281"/>
        <v>#DIV/0!</v>
      </c>
      <c r="K255" s="19" t="str">
        <f t="shared" si="282"/>
        <v/>
      </c>
      <c r="L255" s="19" t="str">
        <f t="shared" si="283"/>
        <v/>
      </c>
      <c r="M255" s="60" t="str">
        <f t="shared" si="284"/>
        <v/>
      </c>
      <c r="N255" s="75" t="str">
        <f t="shared" si="272"/>
        <v/>
      </c>
      <c r="O255" s="69" t="str">
        <f t="shared" si="273"/>
        <v/>
      </c>
      <c r="P255" s="66"/>
      <c r="Q255" s="70" t="str">
        <f t="shared" si="274"/>
        <v/>
      </c>
    </row>
    <row r="256" spans="1:17" ht="17.45" customHeight="1">
      <c r="A256" s="87"/>
      <c r="B256" s="39"/>
      <c r="C256" s="40"/>
      <c r="D256" s="41">
        <f t="shared" si="275"/>
        <v>0</v>
      </c>
      <c r="E256" s="42">
        <f t="shared" si="276"/>
        <v>0</v>
      </c>
      <c r="F256" s="86" t="str">
        <f t="shared" si="277"/>
        <v/>
      </c>
      <c r="G256" s="86" t="str">
        <f t="shared" si="278"/>
        <v/>
      </c>
      <c r="H256" s="44" t="str">
        <f t="shared" si="279"/>
        <v/>
      </c>
      <c r="I256" s="19" t="str">
        <f t="shared" si="280"/>
        <v/>
      </c>
      <c r="J256" s="19" t="e">
        <f t="shared" si="281"/>
        <v>#DIV/0!</v>
      </c>
      <c r="K256" s="19" t="str">
        <f t="shared" si="282"/>
        <v/>
      </c>
      <c r="L256" s="19" t="str">
        <f t="shared" si="283"/>
        <v/>
      </c>
      <c r="M256" s="60" t="str">
        <f t="shared" si="284"/>
        <v/>
      </c>
      <c r="N256" s="75" t="str">
        <f t="shared" si="272"/>
        <v/>
      </c>
      <c r="O256" s="69" t="str">
        <f t="shared" si="273"/>
        <v/>
      </c>
      <c r="P256" s="66"/>
      <c r="Q256" s="70" t="str">
        <f t="shared" si="274"/>
        <v/>
      </c>
    </row>
    <row r="257" spans="1:17" ht="17.45" customHeight="1">
      <c r="A257" s="87"/>
      <c r="B257" s="39"/>
      <c r="C257" s="40"/>
      <c r="D257" s="41">
        <f t="shared" si="275"/>
        <v>0</v>
      </c>
      <c r="E257" s="42">
        <f t="shared" si="276"/>
        <v>0</v>
      </c>
      <c r="F257" s="86" t="str">
        <f t="shared" si="277"/>
        <v/>
      </c>
      <c r="G257" s="86" t="str">
        <f t="shared" si="278"/>
        <v/>
      </c>
      <c r="H257" s="44" t="str">
        <f t="shared" si="279"/>
        <v/>
      </c>
      <c r="I257" s="19" t="str">
        <f t="shared" si="280"/>
        <v/>
      </c>
      <c r="J257" s="19" t="e">
        <f t="shared" si="281"/>
        <v>#DIV/0!</v>
      </c>
      <c r="K257" s="19" t="str">
        <f t="shared" si="282"/>
        <v/>
      </c>
      <c r="L257" s="19" t="str">
        <f t="shared" si="283"/>
        <v/>
      </c>
      <c r="M257" s="60" t="str">
        <f t="shared" si="284"/>
        <v/>
      </c>
      <c r="N257" s="75" t="str">
        <f t="shared" si="272"/>
        <v/>
      </c>
      <c r="O257" s="69" t="str">
        <f t="shared" si="273"/>
        <v/>
      </c>
      <c r="P257" s="66"/>
      <c r="Q257" s="70" t="str">
        <f t="shared" si="274"/>
        <v/>
      </c>
    </row>
    <row r="258" spans="1:17" ht="17.45" customHeight="1">
      <c r="A258" s="87"/>
      <c r="B258" s="39"/>
      <c r="C258" s="40"/>
      <c r="D258" s="41">
        <f t="shared" si="275"/>
        <v>0</v>
      </c>
      <c r="E258" s="42">
        <f t="shared" si="276"/>
        <v>0</v>
      </c>
      <c r="F258" s="86" t="str">
        <f t="shared" si="277"/>
        <v/>
      </c>
      <c r="G258" s="86" t="str">
        <f t="shared" si="278"/>
        <v/>
      </c>
      <c r="H258" s="44" t="str">
        <f t="shared" si="279"/>
        <v/>
      </c>
      <c r="I258" s="19" t="str">
        <f t="shared" si="280"/>
        <v/>
      </c>
      <c r="J258" s="19" t="e">
        <f t="shared" si="281"/>
        <v>#DIV/0!</v>
      </c>
      <c r="K258" s="19" t="str">
        <f t="shared" si="282"/>
        <v/>
      </c>
      <c r="L258" s="19" t="str">
        <f t="shared" si="283"/>
        <v/>
      </c>
      <c r="M258" s="60" t="str">
        <f t="shared" si="284"/>
        <v/>
      </c>
      <c r="N258" s="75" t="str">
        <f t="shared" si="272"/>
        <v/>
      </c>
      <c r="O258" s="69" t="str">
        <f t="shared" si="273"/>
        <v/>
      </c>
      <c r="P258" s="66"/>
      <c r="Q258" s="70" t="str">
        <f t="shared" si="274"/>
        <v/>
      </c>
    </row>
    <row r="259" spans="1:17" ht="17.45" customHeight="1">
      <c r="A259" s="87"/>
      <c r="B259" s="39"/>
      <c r="C259" s="40"/>
      <c r="D259" s="41">
        <f t="shared" si="275"/>
        <v>0</v>
      </c>
      <c r="E259" s="42">
        <f t="shared" si="276"/>
        <v>0</v>
      </c>
      <c r="F259" s="86" t="str">
        <f t="shared" si="277"/>
        <v/>
      </c>
      <c r="G259" s="86" t="str">
        <f t="shared" si="278"/>
        <v/>
      </c>
      <c r="H259" s="44" t="str">
        <f t="shared" si="279"/>
        <v/>
      </c>
      <c r="I259" s="19" t="str">
        <f t="shared" si="280"/>
        <v/>
      </c>
      <c r="J259" s="19" t="e">
        <f t="shared" si="281"/>
        <v>#DIV/0!</v>
      </c>
      <c r="K259" s="19" t="str">
        <f t="shared" si="282"/>
        <v/>
      </c>
      <c r="L259" s="19" t="str">
        <f t="shared" si="283"/>
        <v/>
      </c>
      <c r="M259" s="60" t="str">
        <f t="shared" si="284"/>
        <v/>
      </c>
      <c r="N259" s="75" t="str">
        <f t="shared" si="272"/>
        <v/>
      </c>
      <c r="O259" s="69" t="str">
        <f t="shared" si="273"/>
        <v/>
      </c>
      <c r="P259" s="66"/>
      <c r="Q259" s="70" t="str">
        <f t="shared" si="274"/>
        <v/>
      </c>
    </row>
    <row r="260" spans="1:17" ht="17.45" customHeight="1">
      <c r="A260" s="87"/>
      <c r="B260" s="39"/>
      <c r="C260" s="40"/>
      <c r="D260" s="41">
        <f t="shared" si="275"/>
        <v>0</v>
      </c>
      <c r="E260" s="42">
        <f t="shared" si="276"/>
        <v>0</v>
      </c>
      <c r="F260" s="86" t="str">
        <f t="shared" si="277"/>
        <v/>
      </c>
      <c r="G260" s="86" t="str">
        <f t="shared" si="278"/>
        <v/>
      </c>
      <c r="H260" s="44" t="str">
        <f t="shared" si="279"/>
        <v/>
      </c>
      <c r="I260" s="19" t="str">
        <f t="shared" si="280"/>
        <v/>
      </c>
      <c r="J260" s="19" t="e">
        <f t="shared" si="281"/>
        <v>#DIV/0!</v>
      </c>
      <c r="K260" s="19" t="str">
        <f t="shared" si="282"/>
        <v/>
      </c>
      <c r="L260" s="19" t="str">
        <f t="shared" si="283"/>
        <v/>
      </c>
      <c r="M260" s="60" t="str">
        <f t="shared" si="284"/>
        <v/>
      </c>
      <c r="N260" s="75" t="str">
        <f t="shared" si="272"/>
        <v/>
      </c>
      <c r="O260" s="69" t="str">
        <f t="shared" si="273"/>
        <v/>
      </c>
      <c r="P260" s="66"/>
      <c r="Q260" s="70" t="str">
        <f t="shared" si="274"/>
        <v/>
      </c>
    </row>
    <row r="261" spans="1:17" ht="17.45" customHeight="1">
      <c r="A261" s="87"/>
      <c r="B261" s="39"/>
      <c r="C261" s="40"/>
      <c r="D261" s="41">
        <f t="shared" si="275"/>
        <v>0</v>
      </c>
      <c r="E261" s="42">
        <f t="shared" si="276"/>
        <v>0</v>
      </c>
      <c r="F261" s="86" t="str">
        <f t="shared" si="277"/>
        <v/>
      </c>
      <c r="G261" s="86" t="str">
        <f t="shared" si="278"/>
        <v/>
      </c>
      <c r="H261" s="44" t="str">
        <f t="shared" si="279"/>
        <v/>
      </c>
      <c r="I261" s="19" t="str">
        <f t="shared" si="280"/>
        <v/>
      </c>
      <c r="J261" s="19" t="e">
        <f t="shared" si="281"/>
        <v>#DIV/0!</v>
      </c>
      <c r="K261" s="19" t="str">
        <f t="shared" si="282"/>
        <v/>
      </c>
      <c r="L261" s="19" t="str">
        <f t="shared" si="283"/>
        <v/>
      </c>
      <c r="M261" s="60" t="str">
        <f t="shared" si="284"/>
        <v/>
      </c>
      <c r="N261" s="75" t="str">
        <f t="shared" si="272"/>
        <v/>
      </c>
      <c r="O261" s="69" t="str">
        <f t="shared" si="273"/>
        <v/>
      </c>
      <c r="P261" s="66"/>
      <c r="Q261" s="70" t="str">
        <f t="shared" si="274"/>
        <v/>
      </c>
    </row>
    <row r="262" spans="1:17" ht="17.45" customHeight="1">
      <c r="A262" s="87"/>
      <c r="B262" s="39"/>
      <c r="C262" s="40"/>
      <c r="D262" s="41">
        <f t="shared" si="275"/>
        <v>0</v>
      </c>
      <c r="E262" s="42">
        <f t="shared" si="276"/>
        <v>0</v>
      </c>
      <c r="F262" s="86" t="str">
        <f t="shared" si="277"/>
        <v/>
      </c>
      <c r="G262" s="86" t="str">
        <f t="shared" si="278"/>
        <v/>
      </c>
      <c r="H262" s="44" t="str">
        <f t="shared" si="279"/>
        <v/>
      </c>
      <c r="I262" s="19" t="str">
        <f t="shared" si="280"/>
        <v/>
      </c>
      <c r="J262" s="19" t="e">
        <f t="shared" si="281"/>
        <v>#DIV/0!</v>
      </c>
      <c r="K262" s="19" t="str">
        <f t="shared" si="282"/>
        <v/>
      </c>
      <c r="L262" s="19" t="str">
        <f t="shared" si="283"/>
        <v/>
      </c>
      <c r="M262" s="60" t="str">
        <f t="shared" si="284"/>
        <v/>
      </c>
      <c r="N262" s="75" t="str">
        <f t="shared" si="272"/>
        <v/>
      </c>
      <c r="O262" s="69" t="str">
        <f t="shared" si="273"/>
        <v/>
      </c>
      <c r="P262" s="66"/>
      <c r="Q262" s="70" t="str">
        <f t="shared" si="274"/>
        <v/>
      </c>
    </row>
    <row r="263" spans="1:17" ht="17.45" customHeight="1">
      <c r="A263" s="87"/>
      <c r="B263" s="39"/>
      <c r="C263" s="40"/>
      <c r="D263" s="41">
        <f t="shared" si="275"/>
        <v>0</v>
      </c>
      <c r="E263" s="42">
        <f t="shared" si="276"/>
        <v>0</v>
      </c>
      <c r="F263" s="86" t="str">
        <f t="shared" si="277"/>
        <v/>
      </c>
      <c r="G263" s="86" t="str">
        <f t="shared" si="278"/>
        <v/>
      </c>
      <c r="H263" s="44" t="str">
        <f t="shared" si="279"/>
        <v/>
      </c>
      <c r="I263" s="19" t="str">
        <f t="shared" si="280"/>
        <v/>
      </c>
      <c r="J263" s="19" t="e">
        <f t="shared" si="281"/>
        <v>#DIV/0!</v>
      </c>
      <c r="K263" s="19" t="str">
        <f t="shared" si="282"/>
        <v/>
      </c>
      <c r="L263" s="19" t="str">
        <f t="shared" si="283"/>
        <v/>
      </c>
      <c r="M263" s="60" t="str">
        <f t="shared" si="284"/>
        <v/>
      </c>
      <c r="N263" s="75" t="str">
        <f t="shared" si="272"/>
        <v/>
      </c>
      <c r="O263" s="69" t="str">
        <f t="shared" si="273"/>
        <v/>
      </c>
      <c r="P263" s="66"/>
      <c r="Q263" s="70" t="str">
        <f t="shared" si="274"/>
        <v/>
      </c>
    </row>
    <row r="264" spans="1:17" ht="17.45" customHeight="1">
      <c r="A264" s="87"/>
      <c r="B264" s="39"/>
      <c r="C264" s="40"/>
      <c r="D264" s="41">
        <f t="shared" si="275"/>
        <v>0</v>
      </c>
      <c r="E264" s="42">
        <f t="shared" si="276"/>
        <v>0</v>
      </c>
      <c r="F264" s="86" t="str">
        <f t="shared" si="277"/>
        <v/>
      </c>
      <c r="G264" s="86" t="str">
        <f t="shared" si="278"/>
        <v/>
      </c>
      <c r="H264" s="44" t="str">
        <f t="shared" si="279"/>
        <v/>
      </c>
      <c r="I264" s="19" t="str">
        <f t="shared" si="280"/>
        <v/>
      </c>
      <c r="J264" s="19" t="e">
        <f t="shared" si="281"/>
        <v>#DIV/0!</v>
      </c>
      <c r="K264" s="19" t="str">
        <f t="shared" si="282"/>
        <v/>
      </c>
      <c r="L264" s="19" t="str">
        <f t="shared" si="283"/>
        <v/>
      </c>
      <c r="M264" s="60" t="str">
        <f t="shared" si="284"/>
        <v/>
      </c>
      <c r="N264" s="75" t="str">
        <f t="shared" si="272"/>
        <v/>
      </c>
      <c r="O264" s="69" t="str">
        <f t="shared" si="273"/>
        <v/>
      </c>
      <c r="P264" s="66"/>
      <c r="Q264" s="70" t="str">
        <f t="shared" si="274"/>
        <v/>
      </c>
    </row>
    <row r="265" spans="1:17" ht="17.45" customHeight="1">
      <c r="A265" s="87"/>
      <c r="B265" s="39"/>
      <c r="C265" s="40"/>
      <c r="D265" s="41">
        <f t="shared" si="275"/>
        <v>0</v>
      </c>
      <c r="E265" s="42">
        <f t="shared" si="276"/>
        <v>0</v>
      </c>
      <c r="F265" s="86" t="str">
        <f t="shared" si="277"/>
        <v/>
      </c>
      <c r="G265" s="86" t="str">
        <f t="shared" si="278"/>
        <v/>
      </c>
      <c r="H265" s="44" t="str">
        <f t="shared" si="279"/>
        <v/>
      </c>
      <c r="I265" s="19" t="str">
        <f t="shared" si="280"/>
        <v/>
      </c>
      <c r="J265" s="19" t="e">
        <f t="shared" si="281"/>
        <v>#DIV/0!</v>
      </c>
      <c r="K265" s="19" t="str">
        <f t="shared" si="282"/>
        <v/>
      </c>
      <c r="L265" s="19" t="str">
        <f t="shared" si="283"/>
        <v/>
      </c>
      <c r="M265" s="60" t="str">
        <f t="shared" si="284"/>
        <v/>
      </c>
      <c r="N265" s="75" t="str">
        <f t="shared" si="272"/>
        <v/>
      </c>
      <c r="O265" s="69" t="str">
        <f t="shared" si="273"/>
        <v/>
      </c>
      <c r="P265" s="66"/>
      <c r="Q265" s="70" t="str">
        <f t="shared" si="274"/>
        <v/>
      </c>
    </row>
    <row r="266" spans="1:17" ht="17.45" customHeight="1">
      <c r="A266" s="87"/>
      <c r="B266" s="39"/>
      <c r="C266" s="40"/>
      <c r="D266" s="41">
        <f t="shared" si="275"/>
        <v>0</v>
      </c>
      <c r="E266" s="42">
        <f t="shared" si="276"/>
        <v>0</v>
      </c>
      <c r="F266" s="86" t="str">
        <f t="shared" si="277"/>
        <v/>
      </c>
      <c r="G266" s="86" t="str">
        <f t="shared" si="278"/>
        <v/>
      </c>
      <c r="H266" s="44" t="str">
        <f t="shared" si="279"/>
        <v/>
      </c>
      <c r="I266" s="19" t="str">
        <f t="shared" si="280"/>
        <v/>
      </c>
      <c r="J266" s="19" t="e">
        <f t="shared" si="281"/>
        <v>#DIV/0!</v>
      </c>
      <c r="K266" s="19" t="str">
        <f t="shared" si="282"/>
        <v/>
      </c>
      <c r="L266" s="19" t="str">
        <f t="shared" si="283"/>
        <v/>
      </c>
      <c r="M266" s="60" t="str">
        <f t="shared" si="284"/>
        <v/>
      </c>
      <c r="N266" s="75" t="str">
        <f t="shared" si="272"/>
        <v/>
      </c>
      <c r="O266" s="69" t="str">
        <f t="shared" si="273"/>
        <v/>
      </c>
      <c r="P266" s="66"/>
      <c r="Q266" s="70" t="str">
        <f t="shared" si="274"/>
        <v/>
      </c>
    </row>
    <row r="267" spans="1:17" ht="17.45" customHeight="1">
      <c r="A267" s="87"/>
      <c r="B267" s="39"/>
      <c r="C267" s="40"/>
      <c r="D267" s="41">
        <f t="shared" si="275"/>
        <v>0</v>
      </c>
      <c r="E267" s="42">
        <f t="shared" si="276"/>
        <v>0</v>
      </c>
      <c r="F267" s="86" t="str">
        <f t="shared" si="277"/>
        <v/>
      </c>
      <c r="G267" s="86" t="str">
        <f t="shared" si="278"/>
        <v/>
      </c>
      <c r="H267" s="44" t="str">
        <f t="shared" si="279"/>
        <v/>
      </c>
      <c r="I267" s="19" t="str">
        <f t="shared" si="280"/>
        <v/>
      </c>
      <c r="J267" s="19" t="e">
        <f t="shared" si="281"/>
        <v>#DIV/0!</v>
      </c>
      <c r="K267" s="19" t="str">
        <f t="shared" si="282"/>
        <v/>
      </c>
      <c r="L267" s="19" t="str">
        <f t="shared" si="283"/>
        <v/>
      </c>
      <c r="M267" s="60" t="str">
        <f t="shared" si="284"/>
        <v/>
      </c>
      <c r="N267" s="75" t="str">
        <f t="shared" si="272"/>
        <v/>
      </c>
      <c r="O267" s="69" t="str">
        <f t="shared" si="273"/>
        <v/>
      </c>
      <c r="P267" s="66"/>
      <c r="Q267" s="70" t="str">
        <f t="shared" si="274"/>
        <v/>
      </c>
    </row>
    <row r="268" spans="1:17" ht="17.45" customHeight="1">
      <c r="A268" s="87"/>
      <c r="B268" s="39"/>
      <c r="C268" s="40"/>
      <c r="D268" s="41">
        <f t="shared" si="275"/>
        <v>0</v>
      </c>
      <c r="E268" s="42">
        <f t="shared" si="276"/>
        <v>0</v>
      </c>
      <c r="F268" s="86" t="str">
        <f t="shared" si="277"/>
        <v/>
      </c>
      <c r="G268" s="86" t="str">
        <f t="shared" si="278"/>
        <v/>
      </c>
      <c r="H268" s="44" t="str">
        <f t="shared" si="279"/>
        <v/>
      </c>
      <c r="I268" s="19" t="str">
        <f t="shared" si="280"/>
        <v/>
      </c>
      <c r="J268" s="19" t="e">
        <f t="shared" si="281"/>
        <v>#DIV/0!</v>
      </c>
      <c r="K268" s="19" t="str">
        <f t="shared" si="282"/>
        <v/>
      </c>
      <c r="L268" s="19" t="str">
        <f t="shared" si="283"/>
        <v/>
      </c>
      <c r="M268" s="60" t="str">
        <f t="shared" si="284"/>
        <v/>
      </c>
      <c r="N268" s="75" t="str">
        <f t="shared" si="272"/>
        <v/>
      </c>
      <c r="O268" s="69" t="str">
        <f t="shared" si="273"/>
        <v/>
      </c>
      <c r="P268" s="66"/>
      <c r="Q268" s="70" t="str">
        <f t="shared" si="274"/>
        <v/>
      </c>
    </row>
    <row r="269" spans="1:17" ht="17.45" customHeight="1">
      <c r="A269" s="87"/>
      <c r="B269" s="39"/>
      <c r="C269" s="40"/>
      <c r="D269" s="41">
        <f t="shared" si="275"/>
        <v>0</v>
      </c>
      <c r="E269" s="42">
        <f t="shared" si="276"/>
        <v>0</v>
      </c>
      <c r="F269" s="86" t="str">
        <f t="shared" si="277"/>
        <v/>
      </c>
      <c r="G269" s="86" t="str">
        <f t="shared" si="278"/>
        <v/>
      </c>
      <c r="H269" s="44" t="str">
        <f t="shared" si="279"/>
        <v/>
      </c>
      <c r="I269" s="19" t="str">
        <f t="shared" si="280"/>
        <v/>
      </c>
      <c r="J269" s="19" t="e">
        <f t="shared" si="281"/>
        <v>#DIV/0!</v>
      </c>
      <c r="K269" s="19" t="str">
        <f t="shared" si="282"/>
        <v/>
      </c>
      <c r="L269" s="19" t="str">
        <f t="shared" si="283"/>
        <v/>
      </c>
      <c r="M269" s="60" t="str">
        <f t="shared" si="284"/>
        <v/>
      </c>
      <c r="N269" s="75" t="str">
        <f t="shared" si="272"/>
        <v/>
      </c>
      <c r="O269" s="69" t="str">
        <f t="shared" si="273"/>
        <v/>
      </c>
      <c r="P269" s="66"/>
      <c r="Q269" s="70" t="str">
        <f t="shared" si="274"/>
        <v/>
      </c>
    </row>
    <row r="270" spans="1:17" ht="17.45" customHeight="1">
      <c r="A270" s="87"/>
      <c r="B270" s="39"/>
      <c r="C270" s="40"/>
      <c r="D270" s="41">
        <f t="shared" si="275"/>
        <v>0</v>
      </c>
      <c r="E270" s="42">
        <f t="shared" si="276"/>
        <v>0</v>
      </c>
      <c r="F270" s="86" t="str">
        <f t="shared" si="277"/>
        <v/>
      </c>
      <c r="G270" s="86" t="str">
        <f t="shared" si="278"/>
        <v/>
      </c>
      <c r="H270" s="44" t="str">
        <f t="shared" si="279"/>
        <v/>
      </c>
      <c r="I270" s="19" t="str">
        <f t="shared" si="280"/>
        <v/>
      </c>
      <c r="J270" s="19" t="e">
        <f t="shared" si="281"/>
        <v>#DIV/0!</v>
      </c>
      <c r="K270" s="19" t="str">
        <f t="shared" si="282"/>
        <v/>
      </c>
      <c r="L270" s="19" t="str">
        <f t="shared" si="283"/>
        <v/>
      </c>
      <c r="M270" s="60" t="str">
        <f t="shared" si="284"/>
        <v/>
      </c>
      <c r="N270" s="75" t="str">
        <f t="shared" si="272"/>
        <v/>
      </c>
      <c r="O270" s="69" t="str">
        <f t="shared" si="273"/>
        <v/>
      </c>
      <c r="P270" s="66"/>
      <c r="Q270" s="70" t="str">
        <f t="shared" si="274"/>
        <v/>
      </c>
    </row>
    <row r="271" spans="1:17" ht="17.45" customHeight="1">
      <c r="A271" s="87"/>
      <c r="B271" s="39"/>
      <c r="C271" s="40"/>
      <c r="D271" s="41">
        <f t="shared" si="275"/>
        <v>0</v>
      </c>
      <c r="E271" s="42">
        <f t="shared" si="276"/>
        <v>0</v>
      </c>
      <c r="F271" s="86" t="str">
        <f t="shared" si="277"/>
        <v/>
      </c>
      <c r="G271" s="86" t="str">
        <f t="shared" si="278"/>
        <v/>
      </c>
      <c r="H271" s="44" t="str">
        <f t="shared" si="279"/>
        <v/>
      </c>
      <c r="I271" s="19" t="str">
        <f t="shared" si="280"/>
        <v/>
      </c>
      <c r="J271" s="19" t="e">
        <f t="shared" si="281"/>
        <v>#DIV/0!</v>
      </c>
      <c r="K271" s="19" t="str">
        <f t="shared" si="282"/>
        <v/>
      </c>
      <c r="L271" s="19" t="str">
        <f t="shared" si="283"/>
        <v/>
      </c>
      <c r="M271" s="60" t="str">
        <f t="shared" si="284"/>
        <v/>
      </c>
      <c r="N271" s="75" t="str">
        <f t="shared" si="272"/>
        <v/>
      </c>
      <c r="O271" s="69" t="str">
        <f t="shared" si="273"/>
        <v/>
      </c>
      <c r="P271" s="66"/>
      <c r="Q271" s="70" t="str">
        <f t="shared" si="274"/>
        <v/>
      </c>
    </row>
    <row r="272" spans="1:17" ht="17.45" customHeight="1">
      <c r="A272" s="87"/>
      <c r="B272" s="39"/>
      <c r="C272" s="40"/>
      <c r="D272" s="41">
        <f t="shared" si="275"/>
        <v>0</v>
      </c>
      <c r="E272" s="42">
        <f t="shared" si="276"/>
        <v>0</v>
      </c>
      <c r="F272" s="86" t="str">
        <f t="shared" si="277"/>
        <v/>
      </c>
      <c r="G272" s="86" t="str">
        <f t="shared" si="278"/>
        <v/>
      </c>
      <c r="H272" s="44" t="str">
        <f t="shared" si="279"/>
        <v/>
      </c>
      <c r="I272" s="19" t="str">
        <f t="shared" si="280"/>
        <v/>
      </c>
      <c r="J272" s="19" t="e">
        <f t="shared" si="281"/>
        <v>#DIV/0!</v>
      </c>
      <c r="K272" s="19" t="str">
        <f t="shared" si="282"/>
        <v/>
      </c>
      <c r="L272" s="19" t="str">
        <f t="shared" si="283"/>
        <v/>
      </c>
      <c r="M272" s="60" t="str">
        <f t="shared" si="284"/>
        <v/>
      </c>
      <c r="N272" s="75" t="str">
        <f t="shared" si="272"/>
        <v/>
      </c>
      <c r="O272" s="69" t="str">
        <f t="shared" si="273"/>
        <v/>
      </c>
      <c r="P272" s="66"/>
      <c r="Q272" s="70" t="str">
        <f t="shared" si="274"/>
        <v/>
      </c>
    </row>
    <row r="273" spans="1:17" ht="17.45" customHeight="1">
      <c r="A273" s="87"/>
      <c r="B273" s="39"/>
      <c r="C273" s="40"/>
      <c r="D273" s="41">
        <f t="shared" si="275"/>
        <v>0</v>
      </c>
      <c r="E273" s="42">
        <f t="shared" si="276"/>
        <v>0</v>
      </c>
      <c r="F273" s="86" t="str">
        <f t="shared" si="277"/>
        <v/>
      </c>
      <c r="G273" s="86" t="str">
        <f t="shared" si="278"/>
        <v/>
      </c>
      <c r="H273" s="44" t="str">
        <f t="shared" si="279"/>
        <v/>
      </c>
      <c r="I273" s="19" t="str">
        <f t="shared" si="280"/>
        <v/>
      </c>
      <c r="J273" s="19" t="e">
        <f t="shared" si="281"/>
        <v>#DIV/0!</v>
      </c>
      <c r="K273" s="19" t="str">
        <f t="shared" si="282"/>
        <v/>
      </c>
      <c r="L273" s="19" t="str">
        <f t="shared" si="283"/>
        <v/>
      </c>
      <c r="M273" s="60" t="str">
        <f t="shared" si="284"/>
        <v/>
      </c>
      <c r="N273" s="75" t="str">
        <f t="shared" si="272"/>
        <v/>
      </c>
      <c r="O273" s="69" t="str">
        <f t="shared" si="273"/>
        <v/>
      </c>
      <c r="P273" s="66"/>
      <c r="Q273" s="70" t="str">
        <f t="shared" si="274"/>
        <v/>
      </c>
    </row>
    <row r="274" spans="1:17" ht="17.45" customHeight="1">
      <c r="A274" s="87"/>
      <c r="B274" s="39"/>
      <c r="C274" s="40"/>
      <c r="D274" s="41">
        <f t="shared" si="275"/>
        <v>0</v>
      </c>
      <c r="E274" s="42">
        <f t="shared" si="276"/>
        <v>0</v>
      </c>
      <c r="F274" s="86" t="str">
        <f t="shared" si="277"/>
        <v/>
      </c>
      <c r="G274" s="86" t="str">
        <f t="shared" si="278"/>
        <v/>
      </c>
      <c r="H274" s="44" t="str">
        <f t="shared" si="279"/>
        <v/>
      </c>
      <c r="I274" s="19" t="str">
        <f t="shared" si="280"/>
        <v/>
      </c>
      <c r="J274" s="19" t="e">
        <f t="shared" si="281"/>
        <v>#DIV/0!</v>
      </c>
      <c r="K274" s="19" t="str">
        <f t="shared" si="282"/>
        <v/>
      </c>
      <c r="L274" s="19" t="str">
        <f t="shared" si="283"/>
        <v/>
      </c>
      <c r="M274" s="60" t="str">
        <f t="shared" si="284"/>
        <v/>
      </c>
      <c r="N274" s="75" t="str">
        <f t="shared" ref="N274:N329" si="285">IF(AND($B$4&lt;&gt;"",$C$4&lt;&gt;"",B274&lt;&gt;"",C274&lt;&gt;""),IF(H274=0,1,(1-_xlfn.NORM.DIST(ABS(ABS(H274)/SQRT((B274+C274)/($B$4+$B$5)*(1-(B274+C274)/($B$4+$B$5))*((1/$B$4)+(1/$B$5)))),0,1,TRUE))*2),"")</f>
        <v/>
      </c>
      <c r="O274" s="69" t="str">
        <f t="shared" ref="O274:O329" si="286">IF(AND($B$4&lt;&gt;"",$C$4&lt;&gt;"",B274&lt;&gt;"",C274&lt;&gt;""),IF(AND(N274&lt;$B$6,M274&gt;1,AND(B274&gt;0,B274&lt;$B$4)),"Doers are " &amp; ROUND(M274,1)&amp;" more likely to give this response than Non-Doers.",IF(AND(N274&lt;$B$6,M274&gt;1,B274=$B$4),"Doers are more likely to give this response than Non-doers.","")),"")</f>
        <v/>
      </c>
      <c r="P274" s="66"/>
      <c r="Q274" s="70" t="str">
        <f t="shared" ref="Q274:Q329" si="287">IF(AND($B$4&lt;&gt;"",$C$4&lt;&gt;"",B274&lt;&gt;"",C274&lt;&gt;""),IF(AND(N274&lt;$B$6,M274&lt;1,AND(C274&gt;0,B274&gt;0)),"Non-doers are " &amp; ROUND(1/M274,1)&amp;" more likely to give this response than Doers.",IF(AND(N274&lt;$B$6,M274=0,B274=0),"Non-doers are more likely to give this response than Doers.","")),"")</f>
        <v/>
      </c>
    </row>
    <row r="275" spans="1:17" ht="17.45" customHeight="1">
      <c r="A275" s="87"/>
      <c r="B275" s="39"/>
      <c r="C275" s="40"/>
      <c r="D275" s="41">
        <f t="shared" si="275"/>
        <v>0</v>
      </c>
      <c r="E275" s="42">
        <f t="shared" si="276"/>
        <v>0</v>
      </c>
      <c r="F275" s="86" t="str">
        <f t="shared" si="277"/>
        <v/>
      </c>
      <c r="G275" s="86" t="str">
        <f t="shared" si="278"/>
        <v/>
      </c>
      <c r="H275" s="44" t="str">
        <f t="shared" si="279"/>
        <v/>
      </c>
      <c r="I275" s="19" t="str">
        <f t="shared" si="280"/>
        <v/>
      </c>
      <c r="J275" s="19" t="e">
        <f t="shared" si="281"/>
        <v>#DIV/0!</v>
      </c>
      <c r="K275" s="19" t="str">
        <f t="shared" si="282"/>
        <v/>
      </c>
      <c r="L275" s="19" t="str">
        <f t="shared" si="283"/>
        <v/>
      </c>
      <c r="M275" s="60" t="str">
        <f t="shared" si="284"/>
        <v/>
      </c>
      <c r="N275" s="75" t="str">
        <f t="shared" si="285"/>
        <v/>
      </c>
      <c r="O275" s="69" t="str">
        <f t="shared" si="286"/>
        <v/>
      </c>
      <c r="P275" s="66"/>
      <c r="Q275" s="70" t="str">
        <f t="shared" si="287"/>
        <v/>
      </c>
    </row>
    <row r="276" spans="1:17" ht="17.45" customHeight="1">
      <c r="A276" s="87"/>
      <c r="B276" s="39"/>
      <c r="C276" s="40"/>
      <c r="D276" s="41">
        <f t="shared" si="275"/>
        <v>0</v>
      </c>
      <c r="E276" s="42">
        <f t="shared" si="276"/>
        <v>0</v>
      </c>
      <c r="F276" s="86" t="str">
        <f t="shared" si="277"/>
        <v/>
      </c>
      <c r="G276" s="86" t="str">
        <f t="shared" si="278"/>
        <v/>
      </c>
      <c r="H276" s="44" t="str">
        <f t="shared" si="279"/>
        <v/>
      </c>
      <c r="I276" s="19" t="str">
        <f t="shared" si="280"/>
        <v/>
      </c>
      <c r="J276" s="19" t="e">
        <f t="shared" si="281"/>
        <v>#DIV/0!</v>
      </c>
      <c r="K276" s="19" t="str">
        <f t="shared" si="282"/>
        <v/>
      </c>
      <c r="L276" s="19" t="str">
        <f t="shared" si="283"/>
        <v/>
      </c>
      <c r="M276" s="60" t="str">
        <f t="shared" si="284"/>
        <v/>
      </c>
      <c r="N276" s="75" t="str">
        <f t="shared" si="285"/>
        <v/>
      </c>
      <c r="O276" s="69" t="str">
        <f t="shared" si="286"/>
        <v/>
      </c>
      <c r="P276" s="66"/>
      <c r="Q276" s="70" t="str">
        <f t="shared" si="287"/>
        <v/>
      </c>
    </row>
    <row r="277" spans="1:17" ht="17.45" customHeight="1">
      <c r="A277" s="87"/>
      <c r="B277" s="39"/>
      <c r="C277" s="40"/>
      <c r="D277" s="41">
        <f t="shared" si="275"/>
        <v>0</v>
      </c>
      <c r="E277" s="42">
        <f t="shared" si="276"/>
        <v>0</v>
      </c>
      <c r="F277" s="86" t="str">
        <f t="shared" si="277"/>
        <v/>
      </c>
      <c r="G277" s="86" t="str">
        <f t="shared" si="278"/>
        <v/>
      </c>
      <c r="H277" s="44" t="str">
        <f t="shared" si="279"/>
        <v/>
      </c>
      <c r="I277" s="19" t="str">
        <f t="shared" si="280"/>
        <v/>
      </c>
      <c r="J277" s="19" t="e">
        <f t="shared" si="281"/>
        <v>#DIV/0!</v>
      </c>
      <c r="K277" s="19" t="str">
        <f t="shared" si="282"/>
        <v/>
      </c>
      <c r="L277" s="19" t="str">
        <f t="shared" si="283"/>
        <v/>
      </c>
      <c r="M277" s="60" t="str">
        <f t="shared" si="284"/>
        <v/>
      </c>
      <c r="N277" s="75" t="str">
        <f t="shared" si="285"/>
        <v/>
      </c>
      <c r="O277" s="69" t="str">
        <f t="shared" si="286"/>
        <v/>
      </c>
      <c r="P277" s="66"/>
      <c r="Q277" s="70" t="str">
        <f t="shared" si="287"/>
        <v/>
      </c>
    </row>
    <row r="278" spans="1:17" ht="17.45" customHeight="1">
      <c r="A278" s="87"/>
      <c r="B278" s="39"/>
      <c r="C278" s="40"/>
      <c r="D278" s="41">
        <f t="shared" si="275"/>
        <v>0</v>
      </c>
      <c r="E278" s="42">
        <f t="shared" si="276"/>
        <v>0</v>
      </c>
      <c r="F278" s="86" t="str">
        <f t="shared" si="277"/>
        <v/>
      </c>
      <c r="G278" s="86" t="str">
        <f t="shared" si="278"/>
        <v/>
      </c>
      <c r="H278" s="44" t="str">
        <f t="shared" si="279"/>
        <v/>
      </c>
      <c r="I278" s="19" t="str">
        <f t="shared" si="280"/>
        <v/>
      </c>
      <c r="J278" s="19" t="e">
        <f t="shared" si="281"/>
        <v>#DIV/0!</v>
      </c>
      <c r="K278" s="19" t="str">
        <f t="shared" si="282"/>
        <v/>
      </c>
      <c r="L278" s="19" t="str">
        <f t="shared" si="283"/>
        <v/>
      </c>
      <c r="M278" s="60" t="str">
        <f t="shared" si="284"/>
        <v/>
      </c>
      <c r="N278" s="75" t="str">
        <f t="shared" si="285"/>
        <v/>
      </c>
      <c r="O278" s="69" t="str">
        <f t="shared" si="286"/>
        <v/>
      </c>
      <c r="P278" s="66"/>
      <c r="Q278" s="70" t="str">
        <f t="shared" si="287"/>
        <v/>
      </c>
    </row>
    <row r="279" spans="1:17" ht="17.45" customHeight="1">
      <c r="A279" s="87"/>
      <c r="B279" s="39"/>
      <c r="C279" s="40"/>
      <c r="D279" s="41">
        <f t="shared" si="275"/>
        <v>0</v>
      </c>
      <c r="E279" s="42">
        <f t="shared" si="276"/>
        <v>0</v>
      </c>
      <c r="F279" s="86" t="str">
        <f t="shared" si="277"/>
        <v/>
      </c>
      <c r="G279" s="86" t="str">
        <f t="shared" si="278"/>
        <v/>
      </c>
      <c r="H279" s="44" t="str">
        <f t="shared" si="279"/>
        <v/>
      </c>
      <c r="I279" s="19" t="str">
        <f t="shared" si="280"/>
        <v/>
      </c>
      <c r="J279" s="19" t="e">
        <f t="shared" si="281"/>
        <v>#DIV/0!</v>
      </c>
      <c r="K279" s="19" t="str">
        <f t="shared" si="282"/>
        <v/>
      </c>
      <c r="L279" s="19" t="str">
        <f t="shared" si="283"/>
        <v/>
      </c>
      <c r="M279" s="60" t="str">
        <f t="shared" si="284"/>
        <v/>
      </c>
      <c r="N279" s="75" t="str">
        <f t="shared" si="285"/>
        <v/>
      </c>
      <c r="O279" s="69" t="str">
        <f t="shared" si="286"/>
        <v/>
      </c>
      <c r="P279" s="66"/>
      <c r="Q279" s="70" t="str">
        <f t="shared" si="287"/>
        <v/>
      </c>
    </row>
    <row r="280" spans="1:17" ht="17.45" customHeight="1">
      <c r="A280" s="87"/>
      <c r="B280" s="39"/>
      <c r="C280" s="40"/>
      <c r="D280" s="41">
        <f t="shared" si="275"/>
        <v>0</v>
      </c>
      <c r="E280" s="42">
        <f t="shared" si="276"/>
        <v>0</v>
      </c>
      <c r="F280" s="86" t="str">
        <f t="shared" si="277"/>
        <v/>
      </c>
      <c r="G280" s="86" t="str">
        <f t="shared" si="278"/>
        <v/>
      </c>
      <c r="H280" s="44" t="str">
        <f t="shared" si="279"/>
        <v/>
      </c>
      <c r="I280" s="19" t="str">
        <f t="shared" si="280"/>
        <v/>
      </c>
      <c r="J280" s="19" t="e">
        <f t="shared" si="281"/>
        <v>#DIV/0!</v>
      </c>
      <c r="K280" s="19" t="str">
        <f t="shared" si="282"/>
        <v/>
      </c>
      <c r="L280" s="19" t="str">
        <f t="shared" si="283"/>
        <v/>
      </c>
      <c r="M280" s="60" t="str">
        <f t="shared" si="284"/>
        <v/>
      </c>
      <c r="N280" s="75" t="str">
        <f t="shared" si="285"/>
        <v/>
      </c>
      <c r="O280" s="69" t="str">
        <f t="shared" si="286"/>
        <v/>
      </c>
      <c r="P280" s="66"/>
      <c r="Q280" s="70" t="str">
        <f t="shared" si="287"/>
        <v/>
      </c>
    </row>
    <row r="281" spans="1:17" ht="17.45" customHeight="1">
      <c r="A281" s="87"/>
      <c r="B281" s="39"/>
      <c r="C281" s="40"/>
      <c r="D281" s="41">
        <f t="shared" ref="D281:D329" si="288">SUM($B$4-B281)</f>
        <v>0</v>
      </c>
      <c r="E281" s="42">
        <f t="shared" ref="E281:E329" si="289">SUM($B$5-C281)</f>
        <v>0</v>
      </c>
      <c r="F281" s="86" t="str">
        <f t="shared" ref="F281:F329" si="290">IF(ISERROR(B281/$B$4),"",(B281/$B$4))</f>
        <v/>
      </c>
      <c r="G281" s="86" t="str">
        <f t="shared" ref="G281:G329" si="291">IF(ISERROR(C281/$B$5),"",(C281/$B$5))</f>
        <v/>
      </c>
      <c r="H281" s="44" t="str">
        <f t="shared" ref="H281:H329" si="292">IF(ISERROR(F281-G281),"",(F281-G281))</f>
        <v/>
      </c>
      <c r="I281" s="19" t="str">
        <f t="shared" ref="I281:I329" si="293">IF(ISERROR((B281*E281)/(C281*D281)),"",(B281*E281/(C281*D281)))</f>
        <v/>
      </c>
      <c r="J281" s="19" t="e">
        <f t="shared" ref="J281:J329" si="294">POWER(1/B281+1/C281+1/D281+1/E281,1/2)</f>
        <v>#DIV/0!</v>
      </c>
      <c r="K281" s="19" t="str">
        <f t="shared" ref="K281:K329" si="295">IF(ISERROR(EXP(LN(I281)-1.96 *J281)),"",(EXP(LN(I281)-1.96*J281)))</f>
        <v/>
      </c>
      <c r="L281" s="19" t="str">
        <f t="shared" ref="L281:L329" si="296">IF(ISERROR(EXP(LN(I281)+1.96 *J281)),"",EXP(LN(I281)+1.96*J281))</f>
        <v/>
      </c>
      <c r="M281" s="60" t="str">
        <f t="shared" ref="M281:M329" si="297">IF(ISERROR(($B$7*B281/(B281+D281)/(($B$7*B281/(B281+D281)+(1-$B$7)*C281/(C281+E281))))/($B$7*D281/(B281+D281)/(($B$7*D281/(B281+D281)+(1-$B$7)*E281/(C281+E281))))),"",($B$7*B281/(B281+D281)/(($B$7*B281/(B281+D281)+(1-$B$7)*C281/(C281+E281))))/($B$7*D281/(B281+D281)/(($B$7*D281/(B281+D281)+(1-$B$7)*E281/(C281+E281)))))</f>
        <v/>
      </c>
      <c r="N281" s="75" t="str">
        <f t="shared" si="285"/>
        <v/>
      </c>
      <c r="O281" s="69" t="str">
        <f t="shared" si="286"/>
        <v/>
      </c>
      <c r="P281" s="66"/>
      <c r="Q281" s="70" t="str">
        <f t="shared" si="287"/>
        <v/>
      </c>
    </row>
    <row r="282" spans="1:17" ht="17.45" customHeight="1">
      <c r="A282" s="87"/>
      <c r="B282" s="39"/>
      <c r="C282" s="40"/>
      <c r="D282" s="41">
        <f t="shared" si="288"/>
        <v>0</v>
      </c>
      <c r="E282" s="42">
        <f t="shared" si="289"/>
        <v>0</v>
      </c>
      <c r="F282" s="86" t="str">
        <f t="shared" si="290"/>
        <v/>
      </c>
      <c r="G282" s="86" t="str">
        <f t="shared" si="291"/>
        <v/>
      </c>
      <c r="H282" s="44" t="str">
        <f t="shared" si="292"/>
        <v/>
      </c>
      <c r="I282" s="19" t="str">
        <f t="shared" si="293"/>
        <v/>
      </c>
      <c r="J282" s="19" t="e">
        <f t="shared" si="294"/>
        <v>#DIV/0!</v>
      </c>
      <c r="K282" s="19" t="str">
        <f t="shared" si="295"/>
        <v/>
      </c>
      <c r="L282" s="19" t="str">
        <f t="shared" si="296"/>
        <v/>
      </c>
      <c r="M282" s="60" t="str">
        <f t="shared" si="297"/>
        <v/>
      </c>
      <c r="N282" s="75" t="str">
        <f t="shared" si="285"/>
        <v/>
      </c>
      <c r="O282" s="69" t="str">
        <f t="shared" si="286"/>
        <v/>
      </c>
      <c r="P282" s="66"/>
      <c r="Q282" s="70" t="str">
        <f t="shared" si="287"/>
        <v/>
      </c>
    </row>
    <row r="283" spans="1:17" ht="17.45" customHeight="1">
      <c r="A283" s="87"/>
      <c r="B283" s="39"/>
      <c r="C283" s="40"/>
      <c r="D283" s="41">
        <f t="shared" si="288"/>
        <v>0</v>
      </c>
      <c r="E283" s="42">
        <f t="shared" si="289"/>
        <v>0</v>
      </c>
      <c r="F283" s="86" t="str">
        <f t="shared" si="290"/>
        <v/>
      </c>
      <c r="G283" s="86" t="str">
        <f t="shared" si="291"/>
        <v/>
      </c>
      <c r="H283" s="44" t="str">
        <f t="shared" si="292"/>
        <v/>
      </c>
      <c r="I283" s="19" t="str">
        <f t="shared" si="293"/>
        <v/>
      </c>
      <c r="J283" s="19" t="e">
        <f t="shared" si="294"/>
        <v>#DIV/0!</v>
      </c>
      <c r="K283" s="19" t="str">
        <f t="shared" si="295"/>
        <v/>
      </c>
      <c r="L283" s="19" t="str">
        <f t="shared" si="296"/>
        <v/>
      </c>
      <c r="M283" s="60" t="str">
        <f t="shared" si="297"/>
        <v/>
      </c>
      <c r="N283" s="75" t="str">
        <f t="shared" si="285"/>
        <v/>
      </c>
      <c r="O283" s="69" t="str">
        <f t="shared" si="286"/>
        <v/>
      </c>
      <c r="P283" s="66"/>
      <c r="Q283" s="70" t="str">
        <f t="shared" si="287"/>
        <v/>
      </c>
    </row>
    <row r="284" spans="1:17" ht="17.45" customHeight="1">
      <c r="A284" s="87"/>
      <c r="B284" s="39"/>
      <c r="C284" s="40"/>
      <c r="D284" s="41">
        <f t="shared" si="288"/>
        <v>0</v>
      </c>
      <c r="E284" s="42">
        <f t="shared" si="289"/>
        <v>0</v>
      </c>
      <c r="F284" s="86" t="str">
        <f t="shared" si="290"/>
        <v/>
      </c>
      <c r="G284" s="86" t="str">
        <f t="shared" si="291"/>
        <v/>
      </c>
      <c r="H284" s="44" t="str">
        <f t="shared" si="292"/>
        <v/>
      </c>
      <c r="I284" s="19" t="str">
        <f t="shared" si="293"/>
        <v/>
      </c>
      <c r="J284" s="19" t="e">
        <f t="shared" si="294"/>
        <v>#DIV/0!</v>
      </c>
      <c r="K284" s="19" t="str">
        <f t="shared" si="295"/>
        <v/>
      </c>
      <c r="L284" s="19" t="str">
        <f t="shared" si="296"/>
        <v/>
      </c>
      <c r="M284" s="60" t="str">
        <f t="shared" si="297"/>
        <v/>
      </c>
      <c r="N284" s="75" t="str">
        <f t="shared" si="285"/>
        <v/>
      </c>
      <c r="O284" s="69" t="str">
        <f t="shared" si="286"/>
        <v/>
      </c>
      <c r="P284" s="66"/>
      <c r="Q284" s="70" t="str">
        <f t="shared" si="287"/>
        <v/>
      </c>
    </row>
    <row r="285" spans="1:17" ht="17.45" customHeight="1">
      <c r="A285" s="87"/>
      <c r="B285" s="39"/>
      <c r="C285" s="40"/>
      <c r="D285" s="41">
        <f t="shared" si="288"/>
        <v>0</v>
      </c>
      <c r="E285" s="42">
        <f t="shared" si="289"/>
        <v>0</v>
      </c>
      <c r="F285" s="86" t="str">
        <f t="shared" si="290"/>
        <v/>
      </c>
      <c r="G285" s="86" t="str">
        <f t="shared" si="291"/>
        <v/>
      </c>
      <c r="H285" s="44" t="str">
        <f t="shared" si="292"/>
        <v/>
      </c>
      <c r="I285" s="19" t="str">
        <f t="shared" si="293"/>
        <v/>
      </c>
      <c r="J285" s="19" t="e">
        <f t="shared" si="294"/>
        <v>#DIV/0!</v>
      </c>
      <c r="K285" s="19" t="str">
        <f t="shared" si="295"/>
        <v/>
      </c>
      <c r="L285" s="19" t="str">
        <f t="shared" si="296"/>
        <v/>
      </c>
      <c r="M285" s="60" t="str">
        <f t="shared" si="297"/>
        <v/>
      </c>
      <c r="N285" s="75" t="str">
        <f t="shared" si="285"/>
        <v/>
      </c>
      <c r="O285" s="69" t="str">
        <f t="shared" si="286"/>
        <v/>
      </c>
      <c r="P285" s="66"/>
      <c r="Q285" s="70" t="str">
        <f t="shared" si="287"/>
        <v/>
      </c>
    </row>
    <row r="286" spans="1:17" ht="17.45" customHeight="1">
      <c r="A286" s="87"/>
      <c r="B286" s="39"/>
      <c r="C286" s="40"/>
      <c r="D286" s="41">
        <f t="shared" si="288"/>
        <v>0</v>
      </c>
      <c r="E286" s="42">
        <f t="shared" si="289"/>
        <v>0</v>
      </c>
      <c r="F286" s="86" t="str">
        <f t="shared" si="290"/>
        <v/>
      </c>
      <c r="G286" s="86" t="str">
        <f t="shared" si="291"/>
        <v/>
      </c>
      <c r="H286" s="44" t="str">
        <f t="shared" si="292"/>
        <v/>
      </c>
      <c r="I286" s="19" t="str">
        <f t="shared" si="293"/>
        <v/>
      </c>
      <c r="J286" s="19" t="e">
        <f t="shared" si="294"/>
        <v>#DIV/0!</v>
      </c>
      <c r="K286" s="19" t="str">
        <f t="shared" si="295"/>
        <v/>
      </c>
      <c r="L286" s="19" t="str">
        <f t="shared" si="296"/>
        <v/>
      </c>
      <c r="M286" s="60" t="str">
        <f t="shared" si="297"/>
        <v/>
      </c>
      <c r="N286" s="75" t="str">
        <f t="shared" si="285"/>
        <v/>
      </c>
      <c r="O286" s="69" t="str">
        <f t="shared" si="286"/>
        <v/>
      </c>
      <c r="P286" s="66"/>
      <c r="Q286" s="70" t="str">
        <f t="shared" si="287"/>
        <v/>
      </c>
    </row>
    <row r="287" spans="1:17" ht="17.45" customHeight="1">
      <c r="A287" s="87"/>
      <c r="B287" s="39"/>
      <c r="C287" s="40"/>
      <c r="D287" s="41">
        <f t="shared" si="288"/>
        <v>0</v>
      </c>
      <c r="E287" s="42">
        <f t="shared" si="289"/>
        <v>0</v>
      </c>
      <c r="F287" s="86" t="str">
        <f t="shared" si="290"/>
        <v/>
      </c>
      <c r="G287" s="86" t="str">
        <f t="shared" si="291"/>
        <v/>
      </c>
      <c r="H287" s="44" t="str">
        <f t="shared" si="292"/>
        <v/>
      </c>
      <c r="I287" s="19" t="str">
        <f t="shared" si="293"/>
        <v/>
      </c>
      <c r="J287" s="19" t="e">
        <f t="shared" si="294"/>
        <v>#DIV/0!</v>
      </c>
      <c r="K287" s="19" t="str">
        <f t="shared" si="295"/>
        <v/>
      </c>
      <c r="L287" s="19" t="str">
        <f t="shared" si="296"/>
        <v/>
      </c>
      <c r="M287" s="60" t="str">
        <f t="shared" si="297"/>
        <v/>
      </c>
      <c r="N287" s="75" t="str">
        <f t="shared" si="285"/>
        <v/>
      </c>
      <c r="O287" s="69" t="str">
        <f t="shared" si="286"/>
        <v/>
      </c>
      <c r="P287" s="66"/>
      <c r="Q287" s="70" t="str">
        <f t="shared" si="287"/>
        <v/>
      </c>
    </row>
    <row r="288" spans="1:17" ht="17.45" customHeight="1">
      <c r="A288" s="87"/>
      <c r="B288" s="39"/>
      <c r="C288" s="40"/>
      <c r="D288" s="41">
        <f t="shared" si="288"/>
        <v>0</v>
      </c>
      <c r="E288" s="42">
        <f t="shared" si="289"/>
        <v>0</v>
      </c>
      <c r="F288" s="86" t="str">
        <f t="shared" si="290"/>
        <v/>
      </c>
      <c r="G288" s="86" t="str">
        <f t="shared" si="291"/>
        <v/>
      </c>
      <c r="H288" s="44" t="str">
        <f t="shared" si="292"/>
        <v/>
      </c>
      <c r="I288" s="19" t="str">
        <f t="shared" si="293"/>
        <v/>
      </c>
      <c r="J288" s="19" t="e">
        <f t="shared" si="294"/>
        <v>#DIV/0!</v>
      </c>
      <c r="K288" s="19" t="str">
        <f t="shared" si="295"/>
        <v/>
      </c>
      <c r="L288" s="19" t="str">
        <f t="shared" si="296"/>
        <v/>
      </c>
      <c r="M288" s="60" t="str">
        <f t="shared" si="297"/>
        <v/>
      </c>
      <c r="N288" s="75" t="str">
        <f t="shared" si="285"/>
        <v/>
      </c>
      <c r="O288" s="69" t="str">
        <f t="shared" si="286"/>
        <v/>
      </c>
      <c r="P288" s="66"/>
      <c r="Q288" s="70" t="str">
        <f t="shared" si="287"/>
        <v/>
      </c>
    </row>
    <row r="289" spans="1:17" ht="17.45" customHeight="1">
      <c r="A289" s="87"/>
      <c r="B289" s="39"/>
      <c r="C289" s="40"/>
      <c r="D289" s="41">
        <f t="shared" si="288"/>
        <v>0</v>
      </c>
      <c r="E289" s="42">
        <f t="shared" si="289"/>
        <v>0</v>
      </c>
      <c r="F289" s="86" t="str">
        <f t="shared" si="290"/>
        <v/>
      </c>
      <c r="G289" s="86" t="str">
        <f t="shared" si="291"/>
        <v/>
      </c>
      <c r="H289" s="44" t="str">
        <f t="shared" si="292"/>
        <v/>
      </c>
      <c r="I289" s="19" t="str">
        <f t="shared" si="293"/>
        <v/>
      </c>
      <c r="J289" s="19" t="e">
        <f t="shared" si="294"/>
        <v>#DIV/0!</v>
      </c>
      <c r="K289" s="19" t="str">
        <f t="shared" si="295"/>
        <v/>
      </c>
      <c r="L289" s="19" t="str">
        <f t="shared" si="296"/>
        <v/>
      </c>
      <c r="M289" s="60" t="str">
        <f t="shared" si="297"/>
        <v/>
      </c>
      <c r="N289" s="75" t="str">
        <f t="shared" si="285"/>
        <v/>
      </c>
      <c r="O289" s="69" t="str">
        <f t="shared" si="286"/>
        <v/>
      </c>
      <c r="P289" s="66"/>
      <c r="Q289" s="70" t="str">
        <f t="shared" si="287"/>
        <v/>
      </c>
    </row>
    <row r="290" spans="1:17" ht="17.45" customHeight="1">
      <c r="A290" s="87"/>
      <c r="B290" s="39"/>
      <c r="C290" s="40"/>
      <c r="D290" s="41">
        <f t="shared" si="288"/>
        <v>0</v>
      </c>
      <c r="E290" s="42">
        <f t="shared" si="289"/>
        <v>0</v>
      </c>
      <c r="F290" s="86" t="str">
        <f t="shared" si="290"/>
        <v/>
      </c>
      <c r="G290" s="86" t="str">
        <f t="shared" si="291"/>
        <v/>
      </c>
      <c r="H290" s="44" t="str">
        <f t="shared" si="292"/>
        <v/>
      </c>
      <c r="I290" s="19" t="str">
        <f t="shared" si="293"/>
        <v/>
      </c>
      <c r="J290" s="19" t="e">
        <f t="shared" si="294"/>
        <v>#DIV/0!</v>
      </c>
      <c r="K290" s="19" t="str">
        <f t="shared" si="295"/>
        <v/>
      </c>
      <c r="L290" s="19" t="str">
        <f t="shared" si="296"/>
        <v/>
      </c>
      <c r="M290" s="60" t="str">
        <f t="shared" si="297"/>
        <v/>
      </c>
      <c r="N290" s="75" t="str">
        <f t="shared" si="285"/>
        <v/>
      </c>
      <c r="O290" s="69" t="str">
        <f t="shared" si="286"/>
        <v/>
      </c>
      <c r="P290" s="66"/>
      <c r="Q290" s="70" t="str">
        <f t="shared" si="287"/>
        <v/>
      </c>
    </row>
    <row r="291" spans="1:17" ht="17.45" customHeight="1">
      <c r="A291" s="87"/>
      <c r="B291" s="39"/>
      <c r="C291" s="40"/>
      <c r="D291" s="41">
        <f t="shared" si="288"/>
        <v>0</v>
      </c>
      <c r="E291" s="42">
        <f t="shared" si="289"/>
        <v>0</v>
      </c>
      <c r="F291" s="86" t="str">
        <f t="shared" si="290"/>
        <v/>
      </c>
      <c r="G291" s="86" t="str">
        <f t="shared" si="291"/>
        <v/>
      </c>
      <c r="H291" s="44" t="str">
        <f t="shared" si="292"/>
        <v/>
      </c>
      <c r="I291" s="19" t="str">
        <f t="shared" si="293"/>
        <v/>
      </c>
      <c r="J291" s="19" t="e">
        <f t="shared" si="294"/>
        <v>#DIV/0!</v>
      </c>
      <c r="K291" s="19" t="str">
        <f t="shared" si="295"/>
        <v/>
      </c>
      <c r="L291" s="19" t="str">
        <f t="shared" si="296"/>
        <v/>
      </c>
      <c r="M291" s="60" t="str">
        <f t="shared" si="297"/>
        <v/>
      </c>
      <c r="N291" s="75" t="str">
        <f t="shared" si="285"/>
        <v/>
      </c>
      <c r="O291" s="69" t="str">
        <f t="shared" si="286"/>
        <v/>
      </c>
      <c r="P291" s="66"/>
      <c r="Q291" s="70" t="str">
        <f t="shared" si="287"/>
        <v/>
      </c>
    </row>
    <row r="292" spans="1:17" ht="17.45" customHeight="1">
      <c r="A292" s="87"/>
      <c r="B292" s="39"/>
      <c r="C292" s="40"/>
      <c r="D292" s="41">
        <f t="shared" si="288"/>
        <v>0</v>
      </c>
      <c r="E292" s="42">
        <f t="shared" si="289"/>
        <v>0</v>
      </c>
      <c r="F292" s="86" t="str">
        <f t="shared" si="290"/>
        <v/>
      </c>
      <c r="G292" s="86" t="str">
        <f t="shared" si="291"/>
        <v/>
      </c>
      <c r="H292" s="44" t="str">
        <f t="shared" si="292"/>
        <v/>
      </c>
      <c r="I292" s="19" t="str">
        <f t="shared" si="293"/>
        <v/>
      </c>
      <c r="J292" s="19" t="e">
        <f t="shared" si="294"/>
        <v>#DIV/0!</v>
      </c>
      <c r="K292" s="19" t="str">
        <f t="shared" si="295"/>
        <v/>
      </c>
      <c r="L292" s="19" t="str">
        <f t="shared" si="296"/>
        <v/>
      </c>
      <c r="M292" s="60" t="str">
        <f t="shared" si="297"/>
        <v/>
      </c>
      <c r="N292" s="75" t="str">
        <f t="shared" si="285"/>
        <v/>
      </c>
      <c r="O292" s="69" t="str">
        <f t="shared" si="286"/>
        <v/>
      </c>
      <c r="P292" s="66"/>
      <c r="Q292" s="70" t="str">
        <f t="shared" si="287"/>
        <v/>
      </c>
    </row>
    <row r="293" spans="1:17" ht="17.45" customHeight="1">
      <c r="A293" s="87"/>
      <c r="B293" s="39"/>
      <c r="C293" s="40"/>
      <c r="D293" s="41">
        <f t="shared" si="288"/>
        <v>0</v>
      </c>
      <c r="E293" s="42">
        <f t="shared" si="289"/>
        <v>0</v>
      </c>
      <c r="F293" s="86" t="str">
        <f t="shared" si="290"/>
        <v/>
      </c>
      <c r="G293" s="86" t="str">
        <f t="shared" si="291"/>
        <v/>
      </c>
      <c r="H293" s="44" t="str">
        <f t="shared" si="292"/>
        <v/>
      </c>
      <c r="I293" s="19" t="str">
        <f t="shared" si="293"/>
        <v/>
      </c>
      <c r="J293" s="19" t="e">
        <f t="shared" si="294"/>
        <v>#DIV/0!</v>
      </c>
      <c r="K293" s="19" t="str">
        <f t="shared" si="295"/>
        <v/>
      </c>
      <c r="L293" s="19" t="str">
        <f t="shared" si="296"/>
        <v/>
      </c>
      <c r="M293" s="60" t="str">
        <f t="shared" si="297"/>
        <v/>
      </c>
      <c r="N293" s="75" t="str">
        <f t="shared" si="285"/>
        <v/>
      </c>
      <c r="O293" s="69" t="str">
        <f t="shared" si="286"/>
        <v/>
      </c>
      <c r="P293" s="66"/>
      <c r="Q293" s="70" t="str">
        <f t="shared" si="287"/>
        <v/>
      </c>
    </row>
    <row r="294" spans="1:17" ht="17.45" customHeight="1">
      <c r="A294" s="87"/>
      <c r="B294" s="39"/>
      <c r="C294" s="40"/>
      <c r="D294" s="41">
        <f t="shared" si="288"/>
        <v>0</v>
      </c>
      <c r="E294" s="42">
        <f t="shared" si="289"/>
        <v>0</v>
      </c>
      <c r="F294" s="86" t="str">
        <f t="shared" si="290"/>
        <v/>
      </c>
      <c r="G294" s="86" t="str">
        <f t="shared" si="291"/>
        <v/>
      </c>
      <c r="H294" s="44" t="str">
        <f t="shared" si="292"/>
        <v/>
      </c>
      <c r="I294" s="19" t="str">
        <f t="shared" si="293"/>
        <v/>
      </c>
      <c r="J294" s="19" t="e">
        <f t="shared" si="294"/>
        <v>#DIV/0!</v>
      </c>
      <c r="K294" s="19" t="str">
        <f t="shared" si="295"/>
        <v/>
      </c>
      <c r="L294" s="19" t="str">
        <f t="shared" si="296"/>
        <v/>
      </c>
      <c r="M294" s="60" t="str">
        <f t="shared" si="297"/>
        <v/>
      </c>
      <c r="N294" s="75" t="str">
        <f t="shared" si="285"/>
        <v/>
      </c>
      <c r="O294" s="69" t="str">
        <f t="shared" si="286"/>
        <v/>
      </c>
      <c r="P294" s="66"/>
      <c r="Q294" s="70" t="str">
        <f t="shared" si="287"/>
        <v/>
      </c>
    </row>
    <row r="295" spans="1:17" ht="17.45" customHeight="1">
      <c r="A295" s="87"/>
      <c r="B295" s="39"/>
      <c r="C295" s="40"/>
      <c r="D295" s="41">
        <f t="shared" si="288"/>
        <v>0</v>
      </c>
      <c r="E295" s="42">
        <f t="shared" si="289"/>
        <v>0</v>
      </c>
      <c r="F295" s="86" t="str">
        <f t="shared" si="290"/>
        <v/>
      </c>
      <c r="G295" s="86" t="str">
        <f t="shared" si="291"/>
        <v/>
      </c>
      <c r="H295" s="44" t="str">
        <f t="shared" si="292"/>
        <v/>
      </c>
      <c r="I295" s="19" t="str">
        <f t="shared" si="293"/>
        <v/>
      </c>
      <c r="J295" s="19" t="e">
        <f t="shared" si="294"/>
        <v>#DIV/0!</v>
      </c>
      <c r="K295" s="19" t="str">
        <f t="shared" si="295"/>
        <v/>
      </c>
      <c r="L295" s="19" t="str">
        <f t="shared" si="296"/>
        <v/>
      </c>
      <c r="M295" s="60" t="str">
        <f t="shared" si="297"/>
        <v/>
      </c>
      <c r="N295" s="75" t="str">
        <f t="shared" si="285"/>
        <v/>
      </c>
      <c r="O295" s="69" t="str">
        <f t="shared" si="286"/>
        <v/>
      </c>
      <c r="P295" s="66"/>
      <c r="Q295" s="70" t="str">
        <f t="shared" si="287"/>
        <v/>
      </c>
    </row>
    <row r="296" spans="1:17" ht="17.45" customHeight="1">
      <c r="A296" s="87"/>
      <c r="B296" s="39"/>
      <c r="C296" s="40"/>
      <c r="D296" s="41">
        <f t="shared" si="288"/>
        <v>0</v>
      </c>
      <c r="E296" s="42">
        <f t="shared" si="289"/>
        <v>0</v>
      </c>
      <c r="F296" s="86" t="str">
        <f t="shared" si="290"/>
        <v/>
      </c>
      <c r="G296" s="86" t="str">
        <f t="shared" si="291"/>
        <v/>
      </c>
      <c r="H296" s="44" t="str">
        <f t="shared" si="292"/>
        <v/>
      </c>
      <c r="I296" s="19" t="str">
        <f t="shared" si="293"/>
        <v/>
      </c>
      <c r="J296" s="19" t="e">
        <f t="shared" si="294"/>
        <v>#DIV/0!</v>
      </c>
      <c r="K296" s="19" t="str">
        <f t="shared" si="295"/>
        <v/>
      </c>
      <c r="L296" s="19" t="str">
        <f t="shared" si="296"/>
        <v/>
      </c>
      <c r="M296" s="60" t="str">
        <f t="shared" si="297"/>
        <v/>
      </c>
      <c r="N296" s="75" t="str">
        <f t="shared" si="285"/>
        <v/>
      </c>
      <c r="O296" s="69" t="str">
        <f t="shared" si="286"/>
        <v/>
      </c>
      <c r="P296" s="66"/>
      <c r="Q296" s="70" t="str">
        <f t="shared" si="287"/>
        <v/>
      </c>
    </row>
    <row r="297" spans="1:17" ht="17.45" customHeight="1">
      <c r="A297" s="87"/>
      <c r="B297" s="39"/>
      <c r="C297" s="40"/>
      <c r="D297" s="41">
        <f t="shared" si="288"/>
        <v>0</v>
      </c>
      <c r="E297" s="42">
        <f t="shared" si="289"/>
        <v>0</v>
      </c>
      <c r="F297" s="86" t="str">
        <f t="shared" si="290"/>
        <v/>
      </c>
      <c r="G297" s="86" t="str">
        <f t="shared" si="291"/>
        <v/>
      </c>
      <c r="H297" s="44" t="str">
        <f t="shared" si="292"/>
        <v/>
      </c>
      <c r="I297" s="19" t="str">
        <f t="shared" si="293"/>
        <v/>
      </c>
      <c r="J297" s="19" t="e">
        <f t="shared" si="294"/>
        <v>#DIV/0!</v>
      </c>
      <c r="K297" s="19" t="str">
        <f t="shared" si="295"/>
        <v/>
      </c>
      <c r="L297" s="19" t="str">
        <f t="shared" si="296"/>
        <v/>
      </c>
      <c r="M297" s="60" t="str">
        <f t="shared" si="297"/>
        <v/>
      </c>
      <c r="N297" s="75" t="str">
        <f t="shared" si="285"/>
        <v/>
      </c>
      <c r="O297" s="69" t="str">
        <f t="shared" si="286"/>
        <v/>
      </c>
      <c r="P297" s="66"/>
      <c r="Q297" s="70" t="str">
        <f t="shared" si="287"/>
        <v/>
      </c>
    </row>
    <row r="298" spans="1:17" ht="17.45" customHeight="1">
      <c r="A298" s="87"/>
      <c r="B298" s="39"/>
      <c r="C298" s="40"/>
      <c r="D298" s="41">
        <f t="shared" si="288"/>
        <v>0</v>
      </c>
      <c r="E298" s="42">
        <f t="shared" si="289"/>
        <v>0</v>
      </c>
      <c r="F298" s="86" t="str">
        <f t="shared" si="290"/>
        <v/>
      </c>
      <c r="G298" s="86" t="str">
        <f t="shared" si="291"/>
        <v/>
      </c>
      <c r="H298" s="44" t="str">
        <f t="shared" si="292"/>
        <v/>
      </c>
      <c r="I298" s="19" t="str">
        <f t="shared" si="293"/>
        <v/>
      </c>
      <c r="J298" s="19" t="e">
        <f t="shared" si="294"/>
        <v>#DIV/0!</v>
      </c>
      <c r="K298" s="19" t="str">
        <f t="shared" si="295"/>
        <v/>
      </c>
      <c r="L298" s="19" t="str">
        <f t="shared" si="296"/>
        <v/>
      </c>
      <c r="M298" s="60" t="str">
        <f t="shared" si="297"/>
        <v/>
      </c>
      <c r="N298" s="75" t="str">
        <f t="shared" si="285"/>
        <v/>
      </c>
      <c r="O298" s="69" t="str">
        <f t="shared" si="286"/>
        <v/>
      </c>
      <c r="P298" s="66"/>
      <c r="Q298" s="70" t="str">
        <f t="shared" si="287"/>
        <v/>
      </c>
    </row>
    <row r="299" spans="1:17" ht="17.45" customHeight="1">
      <c r="A299" s="87"/>
      <c r="B299" s="39"/>
      <c r="C299" s="40"/>
      <c r="D299" s="41">
        <f t="shared" si="288"/>
        <v>0</v>
      </c>
      <c r="E299" s="42">
        <f t="shared" si="289"/>
        <v>0</v>
      </c>
      <c r="F299" s="86" t="str">
        <f t="shared" si="290"/>
        <v/>
      </c>
      <c r="G299" s="86" t="str">
        <f t="shared" si="291"/>
        <v/>
      </c>
      <c r="H299" s="44" t="str">
        <f t="shared" si="292"/>
        <v/>
      </c>
      <c r="I299" s="19" t="str">
        <f t="shared" si="293"/>
        <v/>
      </c>
      <c r="J299" s="19" t="e">
        <f t="shared" si="294"/>
        <v>#DIV/0!</v>
      </c>
      <c r="K299" s="19" t="str">
        <f t="shared" si="295"/>
        <v/>
      </c>
      <c r="L299" s="19" t="str">
        <f t="shared" si="296"/>
        <v/>
      </c>
      <c r="M299" s="60" t="str">
        <f t="shared" si="297"/>
        <v/>
      </c>
      <c r="N299" s="75" t="str">
        <f t="shared" si="285"/>
        <v/>
      </c>
      <c r="O299" s="69" t="str">
        <f t="shared" si="286"/>
        <v/>
      </c>
      <c r="P299" s="66"/>
      <c r="Q299" s="70" t="str">
        <f t="shared" si="287"/>
        <v/>
      </c>
    </row>
    <row r="300" spans="1:17" ht="17.45" customHeight="1">
      <c r="A300" s="87"/>
      <c r="B300" s="39"/>
      <c r="C300" s="40"/>
      <c r="D300" s="41">
        <f t="shared" si="288"/>
        <v>0</v>
      </c>
      <c r="E300" s="42">
        <f t="shared" si="289"/>
        <v>0</v>
      </c>
      <c r="F300" s="86" t="str">
        <f t="shared" si="290"/>
        <v/>
      </c>
      <c r="G300" s="86" t="str">
        <f t="shared" si="291"/>
        <v/>
      </c>
      <c r="H300" s="44" t="str">
        <f t="shared" si="292"/>
        <v/>
      </c>
      <c r="I300" s="19" t="str">
        <f t="shared" si="293"/>
        <v/>
      </c>
      <c r="J300" s="19" t="e">
        <f t="shared" si="294"/>
        <v>#DIV/0!</v>
      </c>
      <c r="K300" s="19" t="str">
        <f t="shared" si="295"/>
        <v/>
      </c>
      <c r="L300" s="19" t="str">
        <f t="shared" si="296"/>
        <v/>
      </c>
      <c r="M300" s="60" t="str">
        <f t="shared" si="297"/>
        <v/>
      </c>
      <c r="N300" s="75" t="str">
        <f t="shared" si="285"/>
        <v/>
      </c>
      <c r="O300" s="69" t="str">
        <f t="shared" si="286"/>
        <v/>
      </c>
      <c r="P300" s="66"/>
      <c r="Q300" s="70" t="str">
        <f t="shared" si="287"/>
        <v/>
      </c>
    </row>
    <row r="301" spans="1:17" ht="17.45" customHeight="1">
      <c r="A301" s="87"/>
      <c r="B301" s="39"/>
      <c r="C301" s="40"/>
      <c r="D301" s="41">
        <f t="shared" si="288"/>
        <v>0</v>
      </c>
      <c r="E301" s="42">
        <f t="shared" si="289"/>
        <v>0</v>
      </c>
      <c r="F301" s="86" t="str">
        <f t="shared" si="290"/>
        <v/>
      </c>
      <c r="G301" s="86" t="str">
        <f t="shared" si="291"/>
        <v/>
      </c>
      <c r="H301" s="44" t="str">
        <f t="shared" si="292"/>
        <v/>
      </c>
      <c r="I301" s="19" t="str">
        <f t="shared" si="293"/>
        <v/>
      </c>
      <c r="J301" s="19" t="e">
        <f t="shared" si="294"/>
        <v>#DIV/0!</v>
      </c>
      <c r="K301" s="19" t="str">
        <f t="shared" si="295"/>
        <v/>
      </c>
      <c r="L301" s="19" t="str">
        <f t="shared" si="296"/>
        <v/>
      </c>
      <c r="M301" s="60" t="str">
        <f t="shared" si="297"/>
        <v/>
      </c>
      <c r="N301" s="75" t="str">
        <f t="shared" si="285"/>
        <v/>
      </c>
      <c r="O301" s="69" t="str">
        <f t="shared" si="286"/>
        <v/>
      </c>
      <c r="P301" s="66"/>
      <c r="Q301" s="70" t="str">
        <f t="shared" si="287"/>
        <v/>
      </c>
    </row>
    <row r="302" spans="1:17" ht="17.45" customHeight="1">
      <c r="A302" s="87"/>
      <c r="B302" s="39"/>
      <c r="C302" s="40"/>
      <c r="D302" s="41">
        <f t="shared" si="288"/>
        <v>0</v>
      </c>
      <c r="E302" s="42">
        <f t="shared" si="289"/>
        <v>0</v>
      </c>
      <c r="F302" s="86" t="str">
        <f t="shared" si="290"/>
        <v/>
      </c>
      <c r="G302" s="86" t="str">
        <f t="shared" si="291"/>
        <v/>
      </c>
      <c r="H302" s="44" t="str">
        <f t="shared" si="292"/>
        <v/>
      </c>
      <c r="I302" s="19" t="str">
        <f t="shared" si="293"/>
        <v/>
      </c>
      <c r="J302" s="19" t="e">
        <f t="shared" si="294"/>
        <v>#DIV/0!</v>
      </c>
      <c r="K302" s="19" t="str">
        <f t="shared" si="295"/>
        <v/>
      </c>
      <c r="L302" s="19" t="str">
        <f t="shared" si="296"/>
        <v/>
      </c>
      <c r="M302" s="60" t="str">
        <f t="shared" si="297"/>
        <v/>
      </c>
      <c r="N302" s="75" t="str">
        <f t="shared" si="285"/>
        <v/>
      </c>
      <c r="O302" s="69" t="str">
        <f t="shared" si="286"/>
        <v/>
      </c>
      <c r="P302" s="66"/>
      <c r="Q302" s="70" t="str">
        <f t="shared" si="287"/>
        <v/>
      </c>
    </row>
    <row r="303" spans="1:17" ht="17.45" customHeight="1">
      <c r="A303" s="87"/>
      <c r="B303" s="39"/>
      <c r="C303" s="40"/>
      <c r="D303" s="41">
        <f t="shared" si="288"/>
        <v>0</v>
      </c>
      <c r="E303" s="42">
        <f t="shared" si="289"/>
        <v>0</v>
      </c>
      <c r="F303" s="86" t="str">
        <f t="shared" si="290"/>
        <v/>
      </c>
      <c r="G303" s="86" t="str">
        <f t="shared" si="291"/>
        <v/>
      </c>
      <c r="H303" s="44" t="str">
        <f t="shared" si="292"/>
        <v/>
      </c>
      <c r="I303" s="19" t="str">
        <f t="shared" si="293"/>
        <v/>
      </c>
      <c r="J303" s="19" t="e">
        <f t="shared" si="294"/>
        <v>#DIV/0!</v>
      </c>
      <c r="K303" s="19" t="str">
        <f t="shared" si="295"/>
        <v/>
      </c>
      <c r="L303" s="19" t="str">
        <f t="shared" si="296"/>
        <v/>
      </c>
      <c r="M303" s="60" t="str">
        <f t="shared" si="297"/>
        <v/>
      </c>
      <c r="N303" s="75" t="str">
        <f t="shared" si="285"/>
        <v/>
      </c>
      <c r="O303" s="69" t="str">
        <f t="shared" si="286"/>
        <v/>
      </c>
      <c r="P303" s="66"/>
      <c r="Q303" s="70" t="str">
        <f t="shared" si="287"/>
        <v/>
      </c>
    </row>
    <row r="304" spans="1:17" ht="17.45" customHeight="1">
      <c r="A304" s="87"/>
      <c r="B304" s="39"/>
      <c r="C304" s="40"/>
      <c r="D304" s="41">
        <f t="shared" si="288"/>
        <v>0</v>
      </c>
      <c r="E304" s="42">
        <f t="shared" si="289"/>
        <v>0</v>
      </c>
      <c r="F304" s="86" t="str">
        <f t="shared" si="290"/>
        <v/>
      </c>
      <c r="G304" s="86" t="str">
        <f t="shared" si="291"/>
        <v/>
      </c>
      <c r="H304" s="44" t="str">
        <f t="shared" si="292"/>
        <v/>
      </c>
      <c r="I304" s="19" t="str">
        <f t="shared" si="293"/>
        <v/>
      </c>
      <c r="J304" s="19" t="e">
        <f t="shared" si="294"/>
        <v>#DIV/0!</v>
      </c>
      <c r="K304" s="19" t="str">
        <f t="shared" si="295"/>
        <v/>
      </c>
      <c r="L304" s="19" t="str">
        <f t="shared" si="296"/>
        <v/>
      </c>
      <c r="M304" s="60" t="str">
        <f t="shared" si="297"/>
        <v/>
      </c>
      <c r="N304" s="75" t="str">
        <f t="shared" si="285"/>
        <v/>
      </c>
      <c r="O304" s="69" t="str">
        <f t="shared" si="286"/>
        <v/>
      </c>
      <c r="P304" s="66"/>
      <c r="Q304" s="70" t="str">
        <f t="shared" si="287"/>
        <v/>
      </c>
    </row>
    <row r="305" spans="1:17" ht="17.45" customHeight="1">
      <c r="A305" s="87"/>
      <c r="B305" s="39"/>
      <c r="C305" s="40"/>
      <c r="D305" s="41">
        <f t="shared" si="288"/>
        <v>0</v>
      </c>
      <c r="E305" s="42">
        <f t="shared" si="289"/>
        <v>0</v>
      </c>
      <c r="F305" s="86" t="str">
        <f t="shared" si="290"/>
        <v/>
      </c>
      <c r="G305" s="86" t="str">
        <f t="shared" si="291"/>
        <v/>
      </c>
      <c r="H305" s="44" t="str">
        <f t="shared" si="292"/>
        <v/>
      </c>
      <c r="I305" s="19" t="str">
        <f t="shared" si="293"/>
        <v/>
      </c>
      <c r="J305" s="19" t="e">
        <f t="shared" si="294"/>
        <v>#DIV/0!</v>
      </c>
      <c r="K305" s="19" t="str">
        <f t="shared" si="295"/>
        <v/>
      </c>
      <c r="L305" s="19" t="str">
        <f t="shared" si="296"/>
        <v/>
      </c>
      <c r="M305" s="60" t="str">
        <f t="shared" si="297"/>
        <v/>
      </c>
      <c r="N305" s="75" t="str">
        <f t="shared" si="285"/>
        <v/>
      </c>
      <c r="O305" s="69" t="str">
        <f t="shared" si="286"/>
        <v/>
      </c>
      <c r="P305" s="66"/>
      <c r="Q305" s="70" t="str">
        <f t="shared" si="287"/>
        <v/>
      </c>
    </row>
    <row r="306" spans="1:17" ht="17.45" customHeight="1">
      <c r="A306" s="87"/>
      <c r="B306" s="39"/>
      <c r="C306" s="40"/>
      <c r="D306" s="41">
        <f t="shared" si="288"/>
        <v>0</v>
      </c>
      <c r="E306" s="42">
        <f t="shared" si="289"/>
        <v>0</v>
      </c>
      <c r="F306" s="86" t="str">
        <f t="shared" si="290"/>
        <v/>
      </c>
      <c r="G306" s="86" t="str">
        <f t="shared" si="291"/>
        <v/>
      </c>
      <c r="H306" s="44" t="str">
        <f t="shared" si="292"/>
        <v/>
      </c>
      <c r="I306" s="19" t="str">
        <f t="shared" si="293"/>
        <v/>
      </c>
      <c r="J306" s="19" t="e">
        <f t="shared" si="294"/>
        <v>#DIV/0!</v>
      </c>
      <c r="K306" s="19" t="str">
        <f t="shared" si="295"/>
        <v/>
      </c>
      <c r="L306" s="19" t="str">
        <f t="shared" si="296"/>
        <v/>
      </c>
      <c r="M306" s="60" t="str">
        <f t="shared" si="297"/>
        <v/>
      </c>
      <c r="N306" s="75" t="str">
        <f t="shared" si="285"/>
        <v/>
      </c>
      <c r="O306" s="69" t="str">
        <f t="shared" si="286"/>
        <v/>
      </c>
      <c r="P306" s="66"/>
      <c r="Q306" s="70" t="str">
        <f t="shared" si="287"/>
        <v/>
      </c>
    </row>
    <row r="307" spans="1:17" ht="17.45" customHeight="1">
      <c r="A307" s="87"/>
      <c r="B307" s="39"/>
      <c r="C307" s="40"/>
      <c r="D307" s="41">
        <f t="shared" si="288"/>
        <v>0</v>
      </c>
      <c r="E307" s="42">
        <f t="shared" si="289"/>
        <v>0</v>
      </c>
      <c r="F307" s="86" t="str">
        <f t="shared" si="290"/>
        <v/>
      </c>
      <c r="G307" s="86" t="str">
        <f t="shared" si="291"/>
        <v/>
      </c>
      <c r="H307" s="44" t="str">
        <f t="shared" si="292"/>
        <v/>
      </c>
      <c r="I307" s="19" t="str">
        <f t="shared" si="293"/>
        <v/>
      </c>
      <c r="J307" s="19" t="e">
        <f t="shared" si="294"/>
        <v>#DIV/0!</v>
      </c>
      <c r="K307" s="19" t="str">
        <f t="shared" si="295"/>
        <v/>
      </c>
      <c r="L307" s="19" t="str">
        <f t="shared" si="296"/>
        <v/>
      </c>
      <c r="M307" s="60" t="str">
        <f t="shared" si="297"/>
        <v/>
      </c>
      <c r="N307" s="75" t="str">
        <f t="shared" si="285"/>
        <v/>
      </c>
      <c r="O307" s="69" t="str">
        <f t="shared" si="286"/>
        <v/>
      </c>
      <c r="P307" s="66"/>
      <c r="Q307" s="70" t="str">
        <f t="shared" si="287"/>
        <v/>
      </c>
    </row>
    <row r="308" spans="1:17" ht="17.45" customHeight="1">
      <c r="A308" s="87"/>
      <c r="B308" s="39"/>
      <c r="C308" s="40"/>
      <c r="D308" s="41">
        <f t="shared" si="288"/>
        <v>0</v>
      </c>
      <c r="E308" s="42">
        <f t="shared" si="289"/>
        <v>0</v>
      </c>
      <c r="F308" s="86" t="str">
        <f t="shared" si="290"/>
        <v/>
      </c>
      <c r="G308" s="86" t="str">
        <f t="shared" si="291"/>
        <v/>
      </c>
      <c r="H308" s="44" t="str">
        <f t="shared" si="292"/>
        <v/>
      </c>
      <c r="I308" s="19" t="str">
        <f t="shared" si="293"/>
        <v/>
      </c>
      <c r="J308" s="19" t="e">
        <f t="shared" si="294"/>
        <v>#DIV/0!</v>
      </c>
      <c r="K308" s="19" t="str">
        <f t="shared" si="295"/>
        <v/>
      </c>
      <c r="L308" s="19" t="str">
        <f t="shared" si="296"/>
        <v/>
      </c>
      <c r="M308" s="60" t="str">
        <f t="shared" si="297"/>
        <v/>
      </c>
      <c r="N308" s="75" t="str">
        <f t="shared" si="285"/>
        <v/>
      </c>
      <c r="O308" s="69" t="str">
        <f t="shared" si="286"/>
        <v/>
      </c>
      <c r="P308" s="66"/>
      <c r="Q308" s="70" t="str">
        <f t="shared" si="287"/>
        <v/>
      </c>
    </row>
    <row r="309" spans="1:17" ht="17.45" customHeight="1">
      <c r="A309" s="87"/>
      <c r="B309" s="39"/>
      <c r="C309" s="40"/>
      <c r="D309" s="41">
        <f t="shared" si="288"/>
        <v>0</v>
      </c>
      <c r="E309" s="42">
        <f t="shared" si="289"/>
        <v>0</v>
      </c>
      <c r="F309" s="86" t="str">
        <f t="shared" si="290"/>
        <v/>
      </c>
      <c r="G309" s="86" t="str">
        <f t="shared" si="291"/>
        <v/>
      </c>
      <c r="H309" s="44" t="str">
        <f t="shared" si="292"/>
        <v/>
      </c>
      <c r="I309" s="19" t="str">
        <f t="shared" si="293"/>
        <v/>
      </c>
      <c r="J309" s="19" t="e">
        <f t="shared" si="294"/>
        <v>#DIV/0!</v>
      </c>
      <c r="K309" s="19" t="str">
        <f t="shared" si="295"/>
        <v/>
      </c>
      <c r="L309" s="19" t="str">
        <f t="shared" si="296"/>
        <v/>
      </c>
      <c r="M309" s="60" t="str">
        <f t="shared" si="297"/>
        <v/>
      </c>
      <c r="N309" s="75" t="str">
        <f t="shared" si="285"/>
        <v/>
      </c>
      <c r="O309" s="69" t="str">
        <f t="shared" si="286"/>
        <v/>
      </c>
      <c r="P309" s="66"/>
      <c r="Q309" s="70" t="str">
        <f t="shared" si="287"/>
        <v/>
      </c>
    </row>
    <row r="310" spans="1:17" ht="17.45" customHeight="1">
      <c r="A310" s="87"/>
      <c r="B310" s="39"/>
      <c r="C310" s="40"/>
      <c r="D310" s="41">
        <f t="shared" si="288"/>
        <v>0</v>
      </c>
      <c r="E310" s="42">
        <f t="shared" si="289"/>
        <v>0</v>
      </c>
      <c r="F310" s="86" t="str">
        <f t="shared" si="290"/>
        <v/>
      </c>
      <c r="G310" s="86" t="str">
        <f t="shared" si="291"/>
        <v/>
      </c>
      <c r="H310" s="44" t="str">
        <f t="shared" si="292"/>
        <v/>
      </c>
      <c r="I310" s="19" t="str">
        <f t="shared" si="293"/>
        <v/>
      </c>
      <c r="J310" s="19" t="e">
        <f t="shared" si="294"/>
        <v>#DIV/0!</v>
      </c>
      <c r="K310" s="19" t="str">
        <f t="shared" si="295"/>
        <v/>
      </c>
      <c r="L310" s="19" t="str">
        <f t="shared" si="296"/>
        <v/>
      </c>
      <c r="M310" s="60" t="str">
        <f t="shared" si="297"/>
        <v/>
      </c>
      <c r="N310" s="75" t="str">
        <f t="shared" si="285"/>
        <v/>
      </c>
      <c r="O310" s="69" t="str">
        <f t="shared" si="286"/>
        <v/>
      </c>
      <c r="P310" s="66"/>
      <c r="Q310" s="70" t="str">
        <f t="shared" si="287"/>
        <v/>
      </c>
    </row>
    <row r="311" spans="1:17" ht="17.45" customHeight="1">
      <c r="A311" s="87"/>
      <c r="B311" s="39"/>
      <c r="C311" s="40"/>
      <c r="D311" s="41">
        <f t="shared" si="288"/>
        <v>0</v>
      </c>
      <c r="E311" s="42">
        <f t="shared" si="289"/>
        <v>0</v>
      </c>
      <c r="F311" s="86" t="str">
        <f t="shared" si="290"/>
        <v/>
      </c>
      <c r="G311" s="86" t="str">
        <f t="shared" si="291"/>
        <v/>
      </c>
      <c r="H311" s="44" t="str">
        <f t="shared" si="292"/>
        <v/>
      </c>
      <c r="I311" s="19" t="str">
        <f t="shared" si="293"/>
        <v/>
      </c>
      <c r="J311" s="19" t="e">
        <f t="shared" si="294"/>
        <v>#DIV/0!</v>
      </c>
      <c r="K311" s="19" t="str">
        <f t="shared" si="295"/>
        <v/>
      </c>
      <c r="L311" s="19" t="str">
        <f t="shared" si="296"/>
        <v/>
      </c>
      <c r="M311" s="60" t="str">
        <f t="shared" si="297"/>
        <v/>
      </c>
      <c r="N311" s="75" t="str">
        <f t="shared" si="285"/>
        <v/>
      </c>
      <c r="O311" s="69" t="str">
        <f t="shared" si="286"/>
        <v/>
      </c>
      <c r="P311" s="66"/>
      <c r="Q311" s="70" t="str">
        <f t="shared" si="287"/>
        <v/>
      </c>
    </row>
    <row r="312" spans="1:17" ht="17.45" customHeight="1">
      <c r="A312" s="87"/>
      <c r="B312" s="39"/>
      <c r="C312" s="40"/>
      <c r="D312" s="41">
        <f t="shared" si="288"/>
        <v>0</v>
      </c>
      <c r="E312" s="42">
        <f t="shared" si="289"/>
        <v>0</v>
      </c>
      <c r="F312" s="86" t="str">
        <f t="shared" si="290"/>
        <v/>
      </c>
      <c r="G312" s="86" t="str">
        <f t="shared" si="291"/>
        <v/>
      </c>
      <c r="H312" s="44" t="str">
        <f t="shared" si="292"/>
        <v/>
      </c>
      <c r="I312" s="19" t="str">
        <f t="shared" si="293"/>
        <v/>
      </c>
      <c r="J312" s="19" t="e">
        <f t="shared" si="294"/>
        <v>#DIV/0!</v>
      </c>
      <c r="K312" s="19" t="str">
        <f t="shared" si="295"/>
        <v/>
      </c>
      <c r="L312" s="19" t="str">
        <f t="shared" si="296"/>
        <v/>
      </c>
      <c r="M312" s="60" t="str">
        <f t="shared" si="297"/>
        <v/>
      </c>
      <c r="N312" s="75" t="str">
        <f t="shared" si="285"/>
        <v/>
      </c>
      <c r="O312" s="69" t="str">
        <f t="shared" si="286"/>
        <v/>
      </c>
      <c r="P312" s="66"/>
      <c r="Q312" s="70" t="str">
        <f t="shared" si="287"/>
        <v/>
      </c>
    </row>
    <row r="313" spans="1:17" ht="17.45" customHeight="1">
      <c r="A313" s="87"/>
      <c r="B313" s="39"/>
      <c r="C313" s="40"/>
      <c r="D313" s="41">
        <f t="shared" si="288"/>
        <v>0</v>
      </c>
      <c r="E313" s="42">
        <f t="shared" si="289"/>
        <v>0</v>
      </c>
      <c r="F313" s="86" t="str">
        <f t="shared" si="290"/>
        <v/>
      </c>
      <c r="G313" s="86" t="str">
        <f t="shared" si="291"/>
        <v/>
      </c>
      <c r="H313" s="44" t="str">
        <f t="shared" si="292"/>
        <v/>
      </c>
      <c r="I313" s="19" t="str">
        <f t="shared" si="293"/>
        <v/>
      </c>
      <c r="J313" s="19" t="e">
        <f t="shared" si="294"/>
        <v>#DIV/0!</v>
      </c>
      <c r="K313" s="19" t="str">
        <f t="shared" si="295"/>
        <v/>
      </c>
      <c r="L313" s="19" t="str">
        <f t="shared" si="296"/>
        <v/>
      </c>
      <c r="M313" s="60" t="str">
        <f t="shared" si="297"/>
        <v/>
      </c>
      <c r="N313" s="75" t="str">
        <f t="shared" si="285"/>
        <v/>
      </c>
      <c r="O313" s="69" t="str">
        <f t="shared" si="286"/>
        <v/>
      </c>
      <c r="P313" s="66"/>
      <c r="Q313" s="70" t="str">
        <f t="shared" si="287"/>
        <v/>
      </c>
    </row>
    <row r="314" spans="1:17" ht="17.45" customHeight="1">
      <c r="A314" s="87"/>
      <c r="B314" s="39"/>
      <c r="C314" s="40"/>
      <c r="D314" s="41">
        <f t="shared" si="288"/>
        <v>0</v>
      </c>
      <c r="E314" s="42">
        <f t="shared" si="289"/>
        <v>0</v>
      </c>
      <c r="F314" s="86" t="str">
        <f t="shared" si="290"/>
        <v/>
      </c>
      <c r="G314" s="86" t="str">
        <f t="shared" si="291"/>
        <v/>
      </c>
      <c r="H314" s="44" t="str">
        <f t="shared" si="292"/>
        <v/>
      </c>
      <c r="I314" s="19" t="str">
        <f t="shared" si="293"/>
        <v/>
      </c>
      <c r="J314" s="19" t="e">
        <f t="shared" si="294"/>
        <v>#DIV/0!</v>
      </c>
      <c r="K314" s="19" t="str">
        <f t="shared" si="295"/>
        <v/>
      </c>
      <c r="L314" s="19" t="str">
        <f t="shared" si="296"/>
        <v/>
      </c>
      <c r="M314" s="60" t="str">
        <f t="shared" si="297"/>
        <v/>
      </c>
      <c r="N314" s="75" t="str">
        <f t="shared" si="285"/>
        <v/>
      </c>
      <c r="O314" s="69" t="str">
        <f t="shared" si="286"/>
        <v/>
      </c>
      <c r="P314" s="66"/>
      <c r="Q314" s="70" t="str">
        <f t="shared" si="287"/>
        <v/>
      </c>
    </row>
    <row r="315" spans="1:17" ht="17.45" customHeight="1">
      <c r="A315" s="87"/>
      <c r="B315" s="39"/>
      <c r="C315" s="40"/>
      <c r="D315" s="41">
        <f t="shared" si="288"/>
        <v>0</v>
      </c>
      <c r="E315" s="42">
        <f t="shared" si="289"/>
        <v>0</v>
      </c>
      <c r="F315" s="86" t="str">
        <f t="shared" si="290"/>
        <v/>
      </c>
      <c r="G315" s="86" t="str">
        <f t="shared" si="291"/>
        <v/>
      </c>
      <c r="H315" s="44" t="str">
        <f t="shared" si="292"/>
        <v/>
      </c>
      <c r="I315" s="19" t="str">
        <f t="shared" si="293"/>
        <v/>
      </c>
      <c r="J315" s="19" t="e">
        <f t="shared" si="294"/>
        <v>#DIV/0!</v>
      </c>
      <c r="K315" s="19" t="str">
        <f t="shared" si="295"/>
        <v/>
      </c>
      <c r="L315" s="19" t="str">
        <f t="shared" si="296"/>
        <v/>
      </c>
      <c r="M315" s="60" t="str">
        <f t="shared" si="297"/>
        <v/>
      </c>
      <c r="N315" s="75" t="str">
        <f t="shared" si="285"/>
        <v/>
      </c>
      <c r="O315" s="69" t="str">
        <f t="shared" si="286"/>
        <v/>
      </c>
      <c r="P315" s="66"/>
      <c r="Q315" s="70" t="str">
        <f t="shared" si="287"/>
        <v/>
      </c>
    </row>
    <row r="316" spans="1:17" ht="17.45" customHeight="1">
      <c r="A316" s="87"/>
      <c r="B316" s="39"/>
      <c r="C316" s="40"/>
      <c r="D316" s="41">
        <f t="shared" si="288"/>
        <v>0</v>
      </c>
      <c r="E316" s="42">
        <f t="shared" si="289"/>
        <v>0</v>
      </c>
      <c r="F316" s="86" t="str">
        <f t="shared" si="290"/>
        <v/>
      </c>
      <c r="G316" s="86" t="str">
        <f t="shared" si="291"/>
        <v/>
      </c>
      <c r="H316" s="44" t="str">
        <f t="shared" si="292"/>
        <v/>
      </c>
      <c r="I316" s="19" t="str">
        <f t="shared" si="293"/>
        <v/>
      </c>
      <c r="J316" s="19" t="e">
        <f t="shared" si="294"/>
        <v>#DIV/0!</v>
      </c>
      <c r="K316" s="19" t="str">
        <f t="shared" si="295"/>
        <v/>
      </c>
      <c r="L316" s="19" t="str">
        <f t="shared" si="296"/>
        <v/>
      </c>
      <c r="M316" s="60" t="str">
        <f t="shared" si="297"/>
        <v/>
      </c>
      <c r="N316" s="75" t="str">
        <f t="shared" si="285"/>
        <v/>
      </c>
      <c r="O316" s="69" t="str">
        <f t="shared" si="286"/>
        <v/>
      </c>
      <c r="P316" s="66"/>
      <c r="Q316" s="70" t="str">
        <f t="shared" si="287"/>
        <v/>
      </c>
    </row>
    <row r="317" spans="1:17" ht="17.45" customHeight="1">
      <c r="A317" s="87"/>
      <c r="B317" s="39"/>
      <c r="C317" s="40"/>
      <c r="D317" s="41">
        <f t="shared" si="288"/>
        <v>0</v>
      </c>
      <c r="E317" s="42">
        <f t="shared" si="289"/>
        <v>0</v>
      </c>
      <c r="F317" s="86" t="str">
        <f t="shared" si="290"/>
        <v/>
      </c>
      <c r="G317" s="86" t="str">
        <f t="shared" si="291"/>
        <v/>
      </c>
      <c r="H317" s="44" t="str">
        <f t="shared" si="292"/>
        <v/>
      </c>
      <c r="I317" s="19" t="str">
        <f t="shared" si="293"/>
        <v/>
      </c>
      <c r="J317" s="19" t="e">
        <f t="shared" si="294"/>
        <v>#DIV/0!</v>
      </c>
      <c r="K317" s="19" t="str">
        <f t="shared" si="295"/>
        <v/>
      </c>
      <c r="L317" s="19" t="str">
        <f t="shared" si="296"/>
        <v/>
      </c>
      <c r="M317" s="60" t="str">
        <f t="shared" si="297"/>
        <v/>
      </c>
      <c r="N317" s="75" t="str">
        <f t="shared" si="285"/>
        <v/>
      </c>
      <c r="O317" s="69" t="str">
        <f t="shared" si="286"/>
        <v/>
      </c>
      <c r="P317" s="66"/>
      <c r="Q317" s="70" t="str">
        <f t="shared" si="287"/>
        <v/>
      </c>
    </row>
    <row r="318" spans="1:17" ht="17.45" customHeight="1">
      <c r="A318" s="87"/>
      <c r="B318" s="39"/>
      <c r="C318" s="40"/>
      <c r="D318" s="41">
        <f t="shared" si="288"/>
        <v>0</v>
      </c>
      <c r="E318" s="42">
        <f t="shared" si="289"/>
        <v>0</v>
      </c>
      <c r="F318" s="86" t="str">
        <f t="shared" si="290"/>
        <v/>
      </c>
      <c r="G318" s="86" t="str">
        <f t="shared" si="291"/>
        <v/>
      </c>
      <c r="H318" s="44" t="str">
        <f t="shared" si="292"/>
        <v/>
      </c>
      <c r="I318" s="19" t="str">
        <f t="shared" si="293"/>
        <v/>
      </c>
      <c r="J318" s="19" t="e">
        <f t="shared" si="294"/>
        <v>#DIV/0!</v>
      </c>
      <c r="K318" s="19" t="str">
        <f t="shared" si="295"/>
        <v/>
      </c>
      <c r="L318" s="19" t="str">
        <f t="shared" si="296"/>
        <v/>
      </c>
      <c r="M318" s="60" t="str">
        <f t="shared" si="297"/>
        <v/>
      </c>
      <c r="N318" s="75" t="str">
        <f t="shared" si="285"/>
        <v/>
      </c>
      <c r="O318" s="69" t="str">
        <f t="shared" si="286"/>
        <v/>
      </c>
      <c r="P318" s="66"/>
      <c r="Q318" s="70" t="str">
        <f t="shared" si="287"/>
        <v/>
      </c>
    </row>
    <row r="319" spans="1:17" ht="17.45" customHeight="1">
      <c r="A319" s="87"/>
      <c r="B319" s="39"/>
      <c r="C319" s="40"/>
      <c r="D319" s="41">
        <f t="shared" si="288"/>
        <v>0</v>
      </c>
      <c r="E319" s="42">
        <f t="shared" si="289"/>
        <v>0</v>
      </c>
      <c r="F319" s="86" t="str">
        <f t="shared" si="290"/>
        <v/>
      </c>
      <c r="G319" s="86" t="str">
        <f t="shared" si="291"/>
        <v/>
      </c>
      <c r="H319" s="44" t="str">
        <f t="shared" si="292"/>
        <v/>
      </c>
      <c r="I319" s="19" t="str">
        <f t="shared" si="293"/>
        <v/>
      </c>
      <c r="J319" s="19" t="e">
        <f t="shared" si="294"/>
        <v>#DIV/0!</v>
      </c>
      <c r="K319" s="19" t="str">
        <f t="shared" si="295"/>
        <v/>
      </c>
      <c r="L319" s="19" t="str">
        <f t="shared" si="296"/>
        <v/>
      </c>
      <c r="M319" s="60" t="str">
        <f t="shared" si="297"/>
        <v/>
      </c>
      <c r="N319" s="75" t="str">
        <f t="shared" si="285"/>
        <v/>
      </c>
      <c r="O319" s="69" t="str">
        <f t="shared" si="286"/>
        <v/>
      </c>
      <c r="P319" s="66"/>
      <c r="Q319" s="70" t="str">
        <f t="shared" si="287"/>
        <v/>
      </c>
    </row>
    <row r="320" spans="1:17" ht="17.45" customHeight="1">
      <c r="A320" s="87"/>
      <c r="B320" s="39"/>
      <c r="C320" s="40"/>
      <c r="D320" s="41">
        <f t="shared" si="288"/>
        <v>0</v>
      </c>
      <c r="E320" s="42">
        <f t="shared" si="289"/>
        <v>0</v>
      </c>
      <c r="F320" s="86" t="str">
        <f t="shared" si="290"/>
        <v/>
      </c>
      <c r="G320" s="86" t="str">
        <f t="shared" si="291"/>
        <v/>
      </c>
      <c r="H320" s="44" t="str">
        <f t="shared" si="292"/>
        <v/>
      </c>
      <c r="I320" s="19" t="str">
        <f t="shared" si="293"/>
        <v/>
      </c>
      <c r="J320" s="19" t="e">
        <f t="shared" si="294"/>
        <v>#DIV/0!</v>
      </c>
      <c r="K320" s="19" t="str">
        <f t="shared" si="295"/>
        <v/>
      </c>
      <c r="L320" s="19" t="str">
        <f t="shared" si="296"/>
        <v/>
      </c>
      <c r="M320" s="60" t="str">
        <f t="shared" si="297"/>
        <v/>
      </c>
      <c r="N320" s="75" t="str">
        <f t="shared" si="285"/>
        <v/>
      </c>
      <c r="O320" s="69" t="str">
        <f t="shared" si="286"/>
        <v/>
      </c>
      <c r="P320" s="66"/>
      <c r="Q320" s="70" t="str">
        <f t="shared" si="287"/>
        <v/>
      </c>
    </row>
    <row r="321" spans="1:17" ht="17.45" customHeight="1">
      <c r="A321" s="87"/>
      <c r="B321" s="39"/>
      <c r="C321" s="40"/>
      <c r="D321" s="41">
        <f t="shared" si="288"/>
        <v>0</v>
      </c>
      <c r="E321" s="42">
        <f t="shared" si="289"/>
        <v>0</v>
      </c>
      <c r="F321" s="86" t="str">
        <f t="shared" si="290"/>
        <v/>
      </c>
      <c r="G321" s="86" t="str">
        <f t="shared" si="291"/>
        <v/>
      </c>
      <c r="H321" s="44" t="str">
        <f t="shared" si="292"/>
        <v/>
      </c>
      <c r="I321" s="19" t="str">
        <f t="shared" si="293"/>
        <v/>
      </c>
      <c r="J321" s="19" t="e">
        <f t="shared" si="294"/>
        <v>#DIV/0!</v>
      </c>
      <c r="K321" s="19" t="str">
        <f t="shared" si="295"/>
        <v/>
      </c>
      <c r="L321" s="19" t="str">
        <f t="shared" si="296"/>
        <v/>
      </c>
      <c r="M321" s="60" t="str">
        <f t="shared" si="297"/>
        <v/>
      </c>
      <c r="N321" s="75" t="str">
        <f t="shared" si="285"/>
        <v/>
      </c>
      <c r="O321" s="69" t="str">
        <f t="shared" si="286"/>
        <v/>
      </c>
      <c r="P321" s="66"/>
      <c r="Q321" s="70" t="str">
        <f t="shared" si="287"/>
        <v/>
      </c>
    </row>
    <row r="322" spans="1:17" ht="17.45" customHeight="1">
      <c r="A322" s="87"/>
      <c r="B322" s="39"/>
      <c r="C322" s="40"/>
      <c r="D322" s="41">
        <f t="shared" si="288"/>
        <v>0</v>
      </c>
      <c r="E322" s="42">
        <f t="shared" si="289"/>
        <v>0</v>
      </c>
      <c r="F322" s="86" t="str">
        <f t="shared" si="290"/>
        <v/>
      </c>
      <c r="G322" s="86" t="str">
        <f t="shared" si="291"/>
        <v/>
      </c>
      <c r="H322" s="44" t="str">
        <f t="shared" si="292"/>
        <v/>
      </c>
      <c r="I322" s="19" t="str">
        <f t="shared" si="293"/>
        <v/>
      </c>
      <c r="J322" s="19" t="e">
        <f t="shared" si="294"/>
        <v>#DIV/0!</v>
      </c>
      <c r="K322" s="19" t="str">
        <f t="shared" si="295"/>
        <v/>
      </c>
      <c r="L322" s="19" t="str">
        <f t="shared" si="296"/>
        <v/>
      </c>
      <c r="M322" s="60" t="str">
        <f t="shared" si="297"/>
        <v/>
      </c>
      <c r="N322" s="75" t="str">
        <f t="shared" si="285"/>
        <v/>
      </c>
      <c r="O322" s="69" t="str">
        <f t="shared" si="286"/>
        <v/>
      </c>
      <c r="P322" s="66"/>
      <c r="Q322" s="70" t="str">
        <f t="shared" si="287"/>
        <v/>
      </c>
    </row>
    <row r="323" spans="1:17" ht="17.45" customHeight="1">
      <c r="A323" s="87"/>
      <c r="B323" s="39"/>
      <c r="C323" s="40"/>
      <c r="D323" s="41">
        <f t="shared" si="288"/>
        <v>0</v>
      </c>
      <c r="E323" s="42">
        <f t="shared" si="289"/>
        <v>0</v>
      </c>
      <c r="F323" s="86" t="str">
        <f t="shared" si="290"/>
        <v/>
      </c>
      <c r="G323" s="86" t="str">
        <f t="shared" si="291"/>
        <v/>
      </c>
      <c r="H323" s="44" t="str">
        <f t="shared" si="292"/>
        <v/>
      </c>
      <c r="I323" s="19" t="str">
        <f t="shared" si="293"/>
        <v/>
      </c>
      <c r="J323" s="19" t="e">
        <f t="shared" si="294"/>
        <v>#DIV/0!</v>
      </c>
      <c r="K323" s="19" t="str">
        <f t="shared" si="295"/>
        <v/>
      </c>
      <c r="L323" s="19" t="str">
        <f t="shared" si="296"/>
        <v/>
      </c>
      <c r="M323" s="60" t="str">
        <f t="shared" si="297"/>
        <v/>
      </c>
      <c r="N323" s="75" t="str">
        <f t="shared" si="285"/>
        <v/>
      </c>
      <c r="O323" s="69" t="str">
        <f t="shared" si="286"/>
        <v/>
      </c>
      <c r="P323" s="66"/>
      <c r="Q323" s="70" t="str">
        <f t="shared" si="287"/>
        <v/>
      </c>
    </row>
    <row r="324" spans="1:17" ht="17.45" customHeight="1">
      <c r="A324" s="87"/>
      <c r="B324" s="39"/>
      <c r="C324" s="40"/>
      <c r="D324" s="41">
        <f t="shared" si="288"/>
        <v>0</v>
      </c>
      <c r="E324" s="42">
        <f t="shared" si="289"/>
        <v>0</v>
      </c>
      <c r="F324" s="86" t="str">
        <f t="shared" si="290"/>
        <v/>
      </c>
      <c r="G324" s="86" t="str">
        <f t="shared" si="291"/>
        <v/>
      </c>
      <c r="H324" s="44" t="str">
        <f t="shared" si="292"/>
        <v/>
      </c>
      <c r="I324" s="19" t="str">
        <f t="shared" si="293"/>
        <v/>
      </c>
      <c r="J324" s="19" t="e">
        <f t="shared" si="294"/>
        <v>#DIV/0!</v>
      </c>
      <c r="K324" s="19" t="str">
        <f t="shared" si="295"/>
        <v/>
      </c>
      <c r="L324" s="19" t="str">
        <f t="shared" si="296"/>
        <v/>
      </c>
      <c r="M324" s="60" t="str">
        <f t="shared" si="297"/>
        <v/>
      </c>
      <c r="N324" s="75" t="str">
        <f t="shared" si="285"/>
        <v/>
      </c>
      <c r="O324" s="69" t="str">
        <f t="shared" si="286"/>
        <v/>
      </c>
      <c r="P324" s="66"/>
      <c r="Q324" s="70" t="str">
        <f t="shared" si="287"/>
        <v/>
      </c>
    </row>
    <row r="325" spans="1:17" ht="17.45" customHeight="1">
      <c r="A325" s="87"/>
      <c r="B325" s="39"/>
      <c r="C325" s="40"/>
      <c r="D325" s="41">
        <f t="shared" si="288"/>
        <v>0</v>
      </c>
      <c r="E325" s="42">
        <f t="shared" si="289"/>
        <v>0</v>
      </c>
      <c r="F325" s="86" t="str">
        <f t="shared" si="290"/>
        <v/>
      </c>
      <c r="G325" s="86" t="str">
        <f t="shared" si="291"/>
        <v/>
      </c>
      <c r="H325" s="44" t="str">
        <f t="shared" si="292"/>
        <v/>
      </c>
      <c r="I325" s="19" t="str">
        <f t="shared" si="293"/>
        <v/>
      </c>
      <c r="J325" s="19" t="e">
        <f t="shared" si="294"/>
        <v>#DIV/0!</v>
      </c>
      <c r="K325" s="19" t="str">
        <f t="shared" si="295"/>
        <v/>
      </c>
      <c r="L325" s="19" t="str">
        <f t="shared" si="296"/>
        <v/>
      </c>
      <c r="M325" s="60" t="str">
        <f t="shared" si="297"/>
        <v/>
      </c>
      <c r="N325" s="75" t="str">
        <f t="shared" si="285"/>
        <v/>
      </c>
      <c r="O325" s="69" t="str">
        <f t="shared" si="286"/>
        <v/>
      </c>
      <c r="P325" s="66"/>
      <c r="Q325" s="70" t="str">
        <f t="shared" si="287"/>
        <v/>
      </c>
    </row>
    <row r="326" spans="1:17" ht="17.45" customHeight="1">
      <c r="A326" s="87"/>
      <c r="B326" s="39"/>
      <c r="C326" s="40"/>
      <c r="D326" s="41">
        <f t="shared" si="288"/>
        <v>0</v>
      </c>
      <c r="E326" s="42">
        <f t="shared" si="289"/>
        <v>0</v>
      </c>
      <c r="F326" s="86" t="str">
        <f t="shared" si="290"/>
        <v/>
      </c>
      <c r="G326" s="86" t="str">
        <f t="shared" si="291"/>
        <v/>
      </c>
      <c r="H326" s="44" t="str">
        <f t="shared" si="292"/>
        <v/>
      </c>
      <c r="I326" s="19" t="str">
        <f t="shared" si="293"/>
        <v/>
      </c>
      <c r="J326" s="19" t="e">
        <f t="shared" si="294"/>
        <v>#DIV/0!</v>
      </c>
      <c r="K326" s="19" t="str">
        <f t="shared" si="295"/>
        <v/>
      </c>
      <c r="L326" s="19" t="str">
        <f t="shared" si="296"/>
        <v/>
      </c>
      <c r="M326" s="60" t="str">
        <f t="shared" si="297"/>
        <v/>
      </c>
      <c r="N326" s="75" t="str">
        <f t="shared" si="285"/>
        <v/>
      </c>
      <c r="O326" s="69" t="str">
        <f t="shared" si="286"/>
        <v/>
      </c>
      <c r="P326" s="66"/>
      <c r="Q326" s="70" t="str">
        <f t="shared" si="287"/>
        <v/>
      </c>
    </row>
    <row r="327" spans="1:17" ht="17.45" customHeight="1">
      <c r="A327" s="87"/>
      <c r="B327" s="39"/>
      <c r="C327" s="40"/>
      <c r="D327" s="41">
        <f t="shared" si="288"/>
        <v>0</v>
      </c>
      <c r="E327" s="42">
        <f t="shared" si="289"/>
        <v>0</v>
      </c>
      <c r="F327" s="86" t="str">
        <f t="shared" si="290"/>
        <v/>
      </c>
      <c r="G327" s="86" t="str">
        <f t="shared" si="291"/>
        <v/>
      </c>
      <c r="H327" s="44" t="str">
        <f t="shared" si="292"/>
        <v/>
      </c>
      <c r="I327" s="19" t="str">
        <f t="shared" si="293"/>
        <v/>
      </c>
      <c r="J327" s="19" t="e">
        <f t="shared" si="294"/>
        <v>#DIV/0!</v>
      </c>
      <c r="K327" s="19" t="str">
        <f t="shared" si="295"/>
        <v/>
      </c>
      <c r="L327" s="19" t="str">
        <f t="shared" si="296"/>
        <v/>
      </c>
      <c r="M327" s="60" t="str">
        <f t="shared" si="297"/>
        <v/>
      </c>
      <c r="N327" s="75" t="str">
        <f t="shared" si="285"/>
        <v/>
      </c>
      <c r="O327" s="69" t="str">
        <f t="shared" si="286"/>
        <v/>
      </c>
      <c r="P327" s="66"/>
      <c r="Q327" s="70" t="str">
        <f t="shared" si="287"/>
        <v/>
      </c>
    </row>
    <row r="328" spans="1:17" ht="17.45" customHeight="1">
      <c r="A328" s="87"/>
      <c r="B328" s="39"/>
      <c r="C328" s="40"/>
      <c r="D328" s="41">
        <f t="shared" si="288"/>
        <v>0</v>
      </c>
      <c r="E328" s="42">
        <f t="shared" si="289"/>
        <v>0</v>
      </c>
      <c r="F328" s="86" t="str">
        <f t="shared" si="290"/>
        <v/>
      </c>
      <c r="G328" s="86" t="str">
        <f t="shared" si="291"/>
        <v/>
      </c>
      <c r="H328" s="44" t="str">
        <f t="shared" si="292"/>
        <v/>
      </c>
      <c r="I328" s="19" t="str">
        <f t="shared" si="293"/>
        <v/>
      </c>
      <c r="J328" s="19" t="e">
        <f t="shared" si="294"/>
        <v>#DIV/0!</v>
      </c>
      <c r="K328" s="19" t="str">
        <f t="shared" si="295"/>
        <v/>
      </c>
      <c r="L328" s="19" t="str">
        <f t="shared" si="296"/>
        <v/>
      </c>
      <c r="M328" s="60" t="str">
        <f t="shared" si="297"/>
        <v/>
      </c>
      <c r="N328" s="75" t="str">
        <f t="shared" si="285"/>
        <v/>
      </c>
      <c r="O328" s="69" t="str">
        <f t="shared" si="286"/>
        <v/>
      </c>
      <c r="P328" s="66"/>
      <c r="Q328" s="70" t="str">
        <f t="shared" si="287"/>
        <v/>
      </c>
    </row>
    <row r="329" spans="1:17" ht="17.45" customHeight="1">
      <c r="A329" s="87"/>
      <c r="B329" s="39"/>
      <c r="C329" s="40"/>
      <c r="D329" s="41">
        <f t="shared" si="288"/>
        <v>0</v>
      </c>
      <c r="E329" s="42">
        <f t="shared" si="289"/>
        <v>0</v>
      </c>
      <c r="F329" s="86" t="str">
        <f t="shared" si="290"/>
        <v/>
      </c>
      <c r="G329" s="86" t="str">
        <f t="shared" si="291"/>
        <v/>
      </c>
      <c r="H329" s="44" t="str">
        <f t="shared" si="292"/>
        <v/>
      </c>
      <c r="I329" s="19" t="str">
        <f t="shared" si="293"/>
        <v/>
      </c>
      <c r="J329" s="19" t="e">
        <f t="shared" si="294"/>
        <v>#DIV/0!</v>
      </c>
      <c r="K329" s="19" t="str">
        <f t="shared" si="295"/>
        <v/>
      </c>
      <c r="L329" s="19" t="str">
        <f t="shared" si="296"/>
        <v/>
      </c>
      <c r="M329" s="60" t="str">
        <f t="shared" si="297"/>
        <v/>
      </c>
      <c r="N329" s="75" t="str">
        <f t="shared" si="285"/>
        <v/>
      </c>
      <c r="O329" s="69" t="str">
        <f t="shared" si="286"/>
        <v/>
      </c>
      <c r="P329" s="66"/>
      <c r="Q329" s="70" t="str">
        <f t="shared" si="287"/>
        <v/>
      </c>
    </row>
    <row r="330" spans="1:17">
      <c r="D330" s="10"/>
      <c r="E330" s="10"/>
      <c r="F330" s="9"/>
      <c r="G330" s="10"/>
      <c r="H330" s="10"/>
      <c r="I330" s="11"/>
      <c r="J330" s="11"/>
      <c r="K330" s="11"/>
      <c r="L330" s="12"/>
      <c r="M330" s="12"/>
      <c r="N330" s="14"/>
    </row>
    <row r="331" spans="1:17">
      <c r="D331" s="10"/>
      <c r="E331" s="10"/>
      <c r="F331" s="9"/>
      <c r="G331" s="10"/>
      <c r="H331" s="10"/>
      <c r="I331" s="11"/>
      <c r="J331" s="11"/>
      <c r="K331" s="11"/>
      <c r="L331" s="12"/>
      <c r="M331" s="12"/>
      <c r="N331" s="14"/>
    </row>
    <row r="332" spans="1:17">
      <c r="D332" s="10"/>
      <c r="E332" s="10"/>
      <c r="F332" s="9"/>
      <c r="G332" s="10"/>
      <c r="H332" s="10"/>
      <c r="I332" s="11"/>
      <c r="J332" s="11"/>
      <c r="K332" s="11"/>
      <c r="L332" s="12"/>
      <c r="M332" s="12"/>
      <c r="N332" s="14"/>
    </row>
    <row r="333" spans="1:17">
      <c r="D333" s="10"/>
      <c r="E333" s="10"/>
      <c r="F333" s="9"/>
      <c r="G333" s="10"/>
      <c r="H333" s="10"/>
      <c r="I333" s="11"/>
      <c r="J333" s="11"/>
      <c r="K333" s="11"/>
      <c r="L333" s="12"/>
      <c r="M333" s="12"/>
      <c r="N333" s="14"/>
    </row>
    <row r="334" spans="1:17">
      <c r="D334" s="10"/>
      <c r="E334" s="10"/>
      <c r="F334" s="9"/>
      <c r="G334" s="10"/>
      <c r="H334" s="10"/>
      <c r="I334" s="11"/>
      <c r="J334" s="11"/>
      <c r="K334" s="11"/>
      <c r="L334" s="12"/>
      <c r="M334" s="12"/>
      <c r="N334" s="14"/>
    </row>
    <row r="335" spans="1:17">
      <c r="D335" s="10"/>
      <c r="E335" s="10"/>
      <c r="F335" s="9"/>
      <c r="G335" s="10"/>
      <c r="H335" s="10"/>
      <c r="I335" s="11"/>
      <c r="J335" s="11"/>
      <c r="K335" s="11"/>
      <c r="L335" s="12"/>
      <c r="M335" s="12"/>
      <c r="N335" s="14"/>
    </row>
    <row r="336" spans="1:17">
      <c r="D336" s="10"/>
      <c r="E336" s="10"/>
      <c r="F336" s="9"/>
      <c r="G336" s="10"/>
      <c r="H336" s="10"/>
      <c r="I336" s="11"/>
      <c r="J336" s="11"/>
      <c r="K336" s="11"/>
      <c r="L336" s="12"/>
      <c r="M336" s="12"/>
      <c r="N336" s="14"/>
    </row>
    <row r="337" spans="4:14">
      <c r="D337" s="10"/>
      <c r="E337" s="10"/>
      <c r="F337" s="9"/>
      <c r="G337" s="10"/>
      <c r="H337" s="10"/>
      <c r="I337" s="11"/>
      <c r="J337" s="11"/>
      <c r="K337" s="11"/>
      <c r="L337" s="12"/>
      <c r="M337" s="12"/>
      <c r="N337" s="14"/>
    </row>
    <row r="338" spans="4:14">
      <c r="D338" s="10"/>
      <c r="E338" s="10"/>
      <c r="F338" s="9"/>
      <c r="G338" s="10"/>
      <c r="H338" s="10"/>
      <c r="I338" s="11"/>
      <c r="J338" s="11"/>
      <c r="K338" s="11"/>
      <c r="L338" s="12"/>
      <c r="M338" s="12"/>
      <c r="N338" s="14"/>
    </row>
    <row r="339" spans="4:14">
      <c r="D339" s="10"/>
      <c r="E339" s="10"/>
      <c r="F339" s="9"/>
      <c r="G339" s="10"/>
      <c r="H339" s="10"/>
      <c r="I339" s="11"/>
      <c r="J339" s="11"/>
      <c r="K339" s="11"/>
      <c r="L339" s="12"/>
      <c r="M339" s="12"/>
      <c r="N339" s="14"/>
    </row>
    <row r="340" spans="4:14">
      <c r="D340" s="10"/>
      <c r="E340" s="10"/>
      <c r="F340" s="9"/>
      <c r="G340" s="10"/>
      <c r="H340" s="10"/>
      <c r="I340" s="11"/>
      <c r="J340" s="11"/>
      <c r="K340" s="11"/>
      <c r="L340" s="12"/>
      <c r="M340" s="12"/>
      <c r="N340" s="14"/>
    </row>
    <row r="341" spans="4:14">
      <c r="D341" s="10"/>
      <c r="E341" s="10"/>
      <c r="F341" s="9"/>
      <c r="G341" s="10"/>
      <c r="H341" s="10"/>
      <c r="I341" s="11"/>
      <c r="J341" s="11"/>
      <c r="K341" s="11"/>
      <c r="L341" s="12"/>
      <c r="M341" s="12"/>
      <c r="N341" s="14"/>
    </row>
    <row r="342" spans="4:14">
      <c r="D342" s="10"/>
      <c r="E342" s="10"/>
      <c r="F342" s="9"/>
      <c r="G342" s="10"/>
      <c r="H342" s="10"/>
      <c r="I342" s="11"/>
      <c r="J342" s="11"/>
      <c r="K342" s="11"/>
      <c r="L342" s="12"/>
      <c r="M342" s="12"/>
      <c r="N342" s="14"/>
    </row>
    <row r="343" spans="4:14">
      <c r="D343" s="10"/>
      <c r="E343" s="10"/>
      <c r="F343" s="9"/>
      <c r="G343" s="10"/>
      <c r="H343" s="10"/>
      <c r="I343" s="11"/>
      <c r="J343" s="11"/>
      <c r="K343" s="11"/>
      <c r="L343" s="12"/>
      <c r="M343" s="12"/>
      <c r="N343" s="14"/>
    </row>
    <row r="344" spans="4:14">
      <c r="D344" s="10"/>
      <c r="E344" s="10"/>
      <c r="F344" s="9"/>
      <c r="G344" s="10"/>
      <c r="H344" s="10"/>
      <c r="I344" s="11"/>
      <c r="J344" s="11"/>
      <c r="K344" s="11"/>
      <c r="L344" s="12"/>
      <c r="M344" s="12"/>
      <c r="N344" s="14"/>
    </row>
    <row r="345" spans="4:14">
      <c r="D345" s="10"/>
      <c r="E345" s="10"/>
      <c r="F345" s="9"/>
      <c r="G345" s="10"/>
      <c r="H345" s="10"/>
      <c r="I345" s="11"/>
      <c r="J345" s="11"/>
      <c r="K345" s="11"/>
      <c r="L345" s="12"/>
      <c r="M345" s="12"/>
      <c r="N345" s="14"/>
    </row>
    <row r="346" spans="4:14">
      <c r="D346" s="10"/>
      <c r="E346" s="10"/>
      <c r="F346" s="9"/>
      <c r="G346" s="10"/>
      <c r="H346" s="10"/>
      <c r="I346" s="11"/>
      <c r="J346" s="11"/>
      <c r="K346" s="11"/>
      <c r="L346" s="12"/>
      <c r="M346" s="12"/>
      <c r="N346" s="14"/>
    </row>
    <row r="347" spans="4:14">
      <c r="D347" s="10"/>
      <c r="E347" s="10"/>
      <c r="F347" s="9"/>
      <c r="G347" s="10"/>
      <c r="H347" s="10"/>
      <c r="I347" s="11"/>
      <c r="J347" s="11"/>
      <c r="K347" s="11"/>
      <c r="L347" s="12"/>
      <c r="M347" s="12"/>
      <c r="N347" s="14"/>
    </row>
    <row r="348" spans="4:14">
      <c r="D348" s="10"/>
      <c r="E348" s="10"/>
      <c r="F348" s="9"/>
      <c r="G348" s="10"/>
      <c r="H348" s="10"/>
      <c r="I348" s="11"/>
      <c r="J348" s="11"/>
      <c r="K348" s="11"/>
      <c r="L348" s="12"/>
      <c r="M348" s="12"/>
      <c r="N348" s="14"/>
    </row>
    <row r="349" spans="4:14">
      <c r="D349" s="10"/>
      <c r="E349" s="10"/>
      <c r="F349" s="9"/>
      <c r="G349" s="10"/>
      <c r="H349" s="10"/>
      <c r="I349" s="11"/>
      <c r="J349" s="11"/>
      <c r="K349" s="11"/>
      <c r="L349" s="12"/>
      <c r="M349" s="12"/>
      <c r="N349" s="14"/>
    </row>
    <row r="350" spans="4:14">
      <c r="D350" s="10"/>
      <c r="E350" s="10"/>
      <c r="F350" s="9"/>
      <c r="G350" s="10"/>
      <c r="H350" s="10"/>
      <c r="I350" s="11"/>
      <c r="J350" s="11"/>
      <c r="K350" s="11"/>
      <c r="L350" s="12"/>
      <c r="M350" s="12"/>
      <c r="N350" s="14"/>
    </row>
    <row r="351" spans="4:14">
      <c r="D351" s="10"/>
      <c r="E351" s="10"/>
      <c r="F351" s="9"/>
      <c r="G351" s="10"/>
      <c r="H351" s="10"/>
      <c r="I351" s="11"/>
      <c r="J351" s="11"/>
      <c r="K351" s="11"/>
      <c r="L351" s="12"/>
      <c r="M351" s="12"/>
      <c r="N351" s="14"/>
    </row>
    <row r="352" spans="4:14">
      <c r="D352" s="10"/>
      <c r="E352" s="10"/>
      <c r="F352" s="9"/>
      <c r="G352" s="10"/>
      <c r="H352" s="10"/>
      <c r="I352" s="11"/>
      <c r="J352" s="11"/>
      <c r="K352" s="11"/>
      <c r="L352" s="12"/>
      <c r="M352" s="12"/>
      <c r="N352" s="14"/>
    </row>
    <row r="353" spans="4:14">
      <c r="D353" s="10"/>
      <c r="E353" s="10"/>
      <c r="F353" s="9"/>
      <c r="G353" s="10"/>
      <c r="H353" s="10"/>
      <c r="I353" s="11"/>
      <c r="J353" s="11"/>
      <c r="K353" s="11"/>
      <c r="L353" s="12"/>
      <c r="M353" s="12"/>
      <c r="N353" s="14"/>
    </row>
    <row r="354" spans="4:14">
      <c r="D354" s="10"/>
      <c r="E354" s="10"/>
      <c r="F354" s="9"/>
      <c r="G354" s="10"/>
      <c r="H354" s="10"/>
      <c r="I354" s="11"/>
      <c r="J354" s="11"/>
      <c r="K354" s="11"/>
      <c r="L354" s="12"/>
      <c r="M354" s="12"/>
      <c r="N354" s="14"/>
    </row>
    <row r="355" spans="4:14">
      <c r="D355" s="10"/>
      <c r="E355" s="10"/>
      <c r="F355" s="9"/>
      <c r="G355" s="10"/>
      <c r="H355" s="10"/>
      <c r="I355" s="11"/>
      <c r="J355" s="11"/>
      <c r="K355" s="11"/>
      <c r="L355" s="12"/>
      <c r="M355" s="12"/>
      <c r="N355" s="14"/>
    </row>
    <row r="356" spans="4:14">
      <c r="D356" s="10"/>
      <c r="E356" s="10"/>
      <c r="F356" s="9"/>
      <c r="G356" s="10"/>
      <c r="H356" s="10"/>
      <c r="I356" s="11"/>
      <c r="J356" s="11"/>
      <c r="K356" s="11"/>
      <c r="L356" s="12"/>
      <c r="M356" s="12"/>
      <c r="N356" s="14"/>
    </row>
    <row r="357" spans="4:14">
      <c r="D357" s="10"/>
      <c r="E357" s="10"/>
      <c r="F357" s="9"/>
      <c r="G357" s="10"/>
      <c r="H357" s="10"/>
      <c r="I357" s="11"/>
      <c r="J357" s="11"/>
      <c r="K357" s="11"/>
      <c r="L357" s="12"/>
      <c r="M357" s="12"/>
      <c r="N357" s="14"/>
    </row>
    <row r="358" spans="4:14">
      <c r="D358" s="10"/>
      <c r="E358" s="10"/>
      <c r="F358" s="9"/>
      <c r="G358" s="10"/>
      <c r="H358" s="10"/>
      <c r="I358" s="11"/>
      <c r="J358" s="11"/>
      <c r="K358" s="11"/>
      <c r="L358" s="12"/>
      <c r="M358" s="12"/>
      <c r="N358" s="14"/>
    </row>
    <row r="359" spans="4:14">
      <c r="D359" s="10"/>
      <c r="E359" s="10"/>
      <c r="F359" s="9"/>
      <c r="G359" s="10"/>
      <c r="H359" s="10"/>
      <c r="I359" s="11"/>
      <c r="J359" s="11"/>
      <c r="K359" s="11"/>
      <c r="L359" s="12"/>
      <c r="M359" s="12"/>
      <c r="N359" s="14"/>
    </row>
    <row r="360" spans="4:14">
      <c r="D360" s="10"/>
      <c r="E360" s="10"/>
      <c r="F360" s="9"/>
      <c r="G360" s="10"/>
      <c r="H360" s="10"/>
      <c r="I360" s="11"/>
      <c r="J360" s="11"/>
      <c r="K360" s="11"/>
      <c r="L360" s="12"/>
      <c r="M360" s="12"/>
      <c r="N360" s="14"/>
    </row>
    <row r="361" spans="4:14">
      <c r="D361" s="10"/>
      <c r="E361" s="10"/>
      <c r="F361" s="9"/>
      <c r="G361" s="10"/>
      <c r="H361" s="10"/>
      <c r="I361" s="11"/>
      <c r="J361" s="11"/>
      <c r="K361" s="11"/>
      <c r="L361" s="12"/>
      <c r="M361" s="12"/>
      <c r="N361" s="14"/>
    </row>
    <row r="362" spans="4:14">
      <c r="D362" s="10"/>
      <c r="E362" s="10"/>
      <c r="F362" s="9"/>
      <c r="G362" s="10"/>
      <c r="H362" s="10"/>
      <c r="I362" s="11"/>
      <c r="J362" s="11"/>
      <c r="K362" s="11"/>
      <c r="L362" s="12"/>
      <c r="M362" s="12"/>
      <c r="N362" s="14"/>
    </row>
    <row r="363" spans="4:14">
      <c r="D363" s="10"/>
      <c r="E363" s="10"/>
      <c r="F363" s="9"/>
      <c r="G363" s="10"/>
      <c r="H363" s="10"/>
      <c r="I363" s="11"/>
      <c r="J363" s="11"/>
      <c r="K363" s="11"/>
      <c r="L363" s="12"/>
      <c r="M363" s="12"/>
      <c r="N363" s="14"/>
    </row>
    <row r="364" spans="4:14">
      <c r="D364" s="10"/>
      <c r="E364" s="10"/>
      <c r="F364" s="9"/>
      <c r="G364" s="10"/>
      <c r="H364" s="10"/>
      <c r="I364" s="11"/>
      <c r="J364" s="11"/>
      <c r="K364" s="11"/>
      <c r="L364" s="12"/>
      <c r="M364" s="12"/>
      <c r="N364" s="14"/>
    </row>
    <row r="365" spans="4:14">
      <c r="D365" s="10"/>
      <c r="E365" s="10"/>
      <c r="F365" s="9"/>
      <c r="G365" s="10"/>
      <c r="H365" s="10"/>
      <c r="I365" s="11"/>
      <c r="J365" s="11"/>
      <c r="K365" s="11"/>
      <c r="L365" s="12"/>
      <c r="M365" s="12"/>
      <c r="N365" s="14"/>
    </row>
    <row r="366" spans="4:14">
      <c r="D366" s="10"/>
      <c r="E366" s="10"/>
      <c r="F366" s="9"/>
      <c r="G366" s="10"/>
      <c r="H366" s="10"/>
      <c r="I366" s="11"/>
      <c r="J366" s="11"/>
      <c r="K366" s="11"/>
      <c r="L366" s="12"/>
      <c r="M366" s="12"/>
      <c r="N366" s="14"/>
    </row>
    <row r="367" spans="4:14">
      <c r="D367" s="10"/>
      <c r="E367" s="10"/>
      <c r="F367" s="9"/>
      <c r="G367" s="10"/>
      <c r="H367" s="10"/>
      <c r="I367" s="11"/>
      <c r="J367" s="11"/>
      <c r="K367" s="11"/>
      <c r="L367" s="12"/>
      <c r="M367" s="12"/>
      <c r="N367" s="14"/>
    </row>
    <row r="368" spans="4:14">
      <c r="D368" s="10"/>
      <c r="E368" s="10"/>
      <c r="F368" s="9"/>
      <c r="G368" s="10"/>
      <c r="H368" s="10"/>
      <c r="I368" s="11"/>
      <c r="J368" s="11"/>
      <c r="K368" s="11"/>
      <c r="L368" s="12"/>
      <c r="M368" s="12"/>
      <c r="N368" s="14"/>
    </row>
    <row r="369" spans="4:14">
      <c r="D369" s="10"/>
      <c r="E369" s="10"/>
      <c r="F369" s="9"/>
      <c r="G369" s="10"/>
      <c r="H369" s="10"/>
      <c r="I369" s="11"/>
      <c r="J369" s="11"/>
      <c r="K369" s="11"/>
      <c r="L369" s="12"/>
      <c r="M369" s="12"/>
      <c r="N369" s="14"/>
    </row>
    <row r="370" spans="4:14">
      <c r="D370" s="10"/>
      <c r="E370" s="10"/>
      <c r="F370" s="9"/>
      <c r="G370" s="10"/>
      <c r="H370" s="10"/>
      <c r="I370" s="11"/>
      <c r="J370" s="11"/>
      <c r="K370" s="11"/>
      <c r="L370" s="12"/>
      <c r="M370" s="12"/>
      <c r="N370" s="14"/>
    </row>
    <row r="371" spans="4:14">
      <c r="D371" s="10"/>
      <c r="E371" s="10"/>
      <c r="F371" s="9"/>
      <c r="G371" s="10"/>
      <c r="H371" s="10"/>
      <c r="I371" s="11"/>
      <c r="J371" s="11"/>
      <c r="K371" s="11"/>
      <c r="L371" s="12"/>
      <c r="M371" s="12"/>
      <c r="N371" s="14"/>
    </row>
    <row r="372" spans="4:14">
      <c r="D372" s="10"/>
      <c r="E372" s="10"/>
      <c r="F372" s="9"/>
      <c r="G372" s="10"/>
      <c r="H372" s="10"/>
      <c r="I372" s="11"/>
      <c r="J372" s="11"/>
      <c r="K372" s="11"/>
      <c r="L372" s="12"/>
      <c r="M372" s="12"/>
      <c r="N372" s="14"/>
    </row>
    <row r="373" spans="4:14">
      <c r="D373" s="10"/>
      <c r="E373" s="10"/>
      <c r="F373" s="9"/>
      <c r="G373" s="10"/>
      <c r="H373" s="10"/>
      <c r="I373" s="11"/>
      <c r="J373" s="11"/>
      <c r="K373" s="11"/>
      <c r="L373" s="12"/>
      <c r="M373" s="12"/>
      <c r="N373" s="14"/>
    </row>
    <row r="374" spans="4:14">
      <c r="D374" s="10"/>
      <c r="E374" s="10"/>
      <c r="F374" s="9"/>
      <c r="G374" s="10"/>
      <c r="H374" s="10"/>
      <c r="I374" s="11"/>
      <c r="J374" s="11"/>
      <c r="K374" s="11"/>
      <c r="L374" s="12"/>
      <c r="M374" s="12"/>
      <c r="N374" s="14"/>
    </row>
    <row r="375" spans="4:14">
      <c r="D375" s="10"/>
      <c r="E375" s="10"/>
      <c r="F375" s="9"/>
      <c r="G375" s="10"/>
      <c r="H375" s="10"/>
      <c r="I375" s="11"/>
      <c r="J375" s="11"/>
      <c r="K375" s="11"/>
      <c r="L375" s="12"/>
      <c r="M375" s="12"/>
      <c r="N375" s="14"/>
    </row>
    <row r="376" spans="4:14">
      <c r="D376" s="10"/>
      <c r="E376" s="10"/>
      <c r="F376" s="9"/>
      <c r="G376" s="10"/>
      <c r="H376" s="10"/>
      <c r="I376" s="11"/>
      <c r="J376" s="11"/>
      <c r="K376" s="11"/>
      <c r="L376" s="12"/>
      <c r="M376" s="12"/>
      <c r="N376" s="14"/>
    </row>
    <row r="377" spans="4:14">
      <c r="D377" s="10"/>
      <c r="E377" s="10"/>
      <c r="F377" s="9"/>
      <c r="G377" s="10"/>
      <c r="H377" s="10"/>
      <c r="I377" s="11"/>
      <c r="J377" s="11"/>
      <c r="K377" s="11"/>
      <c r="L377" s="12"/>
      <c r="M377" s="12"/>
      <c r="N377" s="14"/>
    </row>
    <row r="378" spans="4:14">
      <c r="D378" s="10"/>
      <c r="E378" s="10"/>
      <c r="F378" s="9"/>
      <c r="G378" s="10"/>
      <c r="H378" s="10"/>
      <c r="I378" s="11"/>
      <c r="J378" s="11"/>
      <c r="K378" s="11"/>
      <c r="L378" s="12"/>
      <c r="M378" s="12"/>
      <c r="N378" s="14"/>
    </row>
    <row r="379" spans="4:14">
      <c r="D379" s="10"/>
      <c r="E379" s="10"/>
      <c r="F379" s="9"/>
      <c r="G379" s="10"/>
      <c r="H379" s="10"/>
      <c r="I379" s="11"/>
      <c r="J379" s="11"/>
      <c r="K379" s="11"/>
      <c r="L379" s="12"/>
      <c r="M379" s="12"/>
      <c r="N379" s="14"/>
    </row>
    <row r="380" spans="4:14">
      <c r="D380" s="10"/>
      <c r="E380" s="10"/>
      <c r="F380" s="9"/>
      <c r="G380" s="10"/>
      <c r="H380" s="10"/>
      <c r="I380" s="11"/>
      <c r="J380" s="11"/>
      <c r="K380" s="11"/>
      <c r="L380" s="12"/>
      <c r="M380" s="12"/>
      <c r="N380" s="14"/>
    </row>
    <row r="381" spans="4:14">
      <c r="D381" s="10"/>
      <c r="E381" s="10"/>
      <c r="F381" s="9"/>
      <c r="G381" s="10"/>
      <c r="H381" s="10"/>
      <c r="I381" s="11"/>
      <c r="J381" s="11"/>
      <c r="K381" s="11"/>
      <c r="L381" s="12"/>
      <c r="M381" s="12"/>
      <c r="N381" s="14"/>
    </row>
    <row r="382" spans="4:14">
      <c r="D382" s="10"/>
      <c r="E382" s="10"/>
      <c r="F382" s="9"/>
      <c r="G382" s="10"/>
      <c r="H382" s="10"/>
      <c r="I382" s="11"/>
      <c r="J382" s="11"/>
      <c r="K382" s="11"/>
      <c r="L382" s="12"/>
      <c r="M382" s="12"/>
      <c r="N382" s="14"/>
    </row>
    <row r="383" spans="4:14">
      <c r="D383" s="10"/>
      <c r="E383" s="10"/>
      <c r="F383" s="9"/>
      <c r="G383" s="10"/>
      <c r="H383" s="10"/>
      <c r="I383" s="11"/>
      <c r="J383" s="11"/>
      <c r="K383" s="11"/>
      <c r="L383" s="12"/>
      <c r="M383" s="12"/>
      <c r="N383" s="14"/>
    </row>
    <row r="384" spans="4:14">
      <c r="D384" s="10"/>
      <c r="E384" s="10"/>
      <c r="F384" s="9"/>
      <c r="G384" s="10"/>
      <c r="H384" s="10"/>
      <c r="I384" s="11"/>
      <c r="J384" s="11"/>
      <c r="K384" s="11"/>
      <c r="L384" s="12"/>
      <c r="M384" s="12"/>
      <c r="N384" s="14"/>
    </row>
    <row r="385" spans="4:14">
      <c r="D385" s="10"/>
      <c r="E385" s="10"/>
      <c r="F385" s="9"/>
      <c r="G385" s="10"/>
      <c r="H385" s="10"/>
      <c r="I385" s="11"/>
      <c r="J385" s="11"/>
      <c r="K385" s="11"/>
      <c r="L385" s="12"/>
      <c r="M385" s="12"/>
      <c r="N385" s="14"/>
    </row>
    <row r="386" spans="4:14">
      <c r="D386" s="10"/>
      <c r="E386" s="10"/>
      <c r="F386" s="9"/>
      <c r="G386" s="10"/>
      <c r="H386" s="10"/>
      <c r="I386" s="11"/>
      <c r="J386" s="11"/>
      <c r="K386" s="11"/>
      <c r="L386" s="12"/>
      <c r="M386" s="12"/>
      <c r="N386" s="14"/>
    </row>
    <row r="387" spans="4:14">
      <c r="D387" s="10"/>
      <c r="E387" s="10"/>
      <c r="F387" s="9"/>
      <c r="G387" s="10"/>
      <c r="H387" s="10"/>
      <c r="I387" s="11"/>
      <c r="J387" s="11"/>
      <c r="K387" s="11"/>
      <c r="L387" s="12"/>
      <c r="M387" s="12"/>
      <c r="N387" s="14"/>
    </row>
    <row r="388" spans="4:14">
      <c r="D388" s="10"/>
      <c r="E388" s="10"/>
      <c r="F388" s="9"/>
      <c r="G388" s="10"/>
      <c r="H388" s="10"/>
      <c r="I388" s="11"/>
      <c r="J388" s="11"/>
      <c r="K388" s="11"/>
      <c r="L388" s="12"/>
      <c r="M388" s="12"/>
      <c r="N388" s="14"/>
    </row>
    <row r="389" spans="4:14">
      <c r="D389" s="10"/>
      <c r="E389" s="10"/>
      <c r="F389" s="9"/>
      <c r="G389" s="10"/>
      <c r="H389" s="10"/>
      <c r="I389" s="11"/>
      <c r="J389" s="11"/>
      <c r="K389" s="11"/>
      <c r="L389" s="12"/>
      <c r="M389" s="12"/>
      <c r="N389" s="14"/>
    </row>
    <row r="390" spans="4:14">
      <c r="D390" s="10"/>
      <c r="E390" s="10"/>
      <c r="F390" s="9"/>
      <c r="G390" s="10"/>
      <c r="H390" s="10"/>
      <c r="I390" s="11"/>
      <c r="J390" s="11"/>
      <c r="K390" s="11"/>
      <c r="L390" s="12"/>
      <c r="M390" s="12"/>
      <c r="N390" s="14"/>
    </row>
    <row r="391" spans="4:14">
      <c r="D391" s="10"/>
      <c r="E391" s="10"/>
      <c r="F391" s="9"/>
      <c r="G391" s="10"/>
      <c r="H391" s="10"/>
      <c r="I391" s="11"/>
      <c r="J391" s="11"/>
      <c r="K391" s="11"/>
      <c r="L391" s="12"/>
      <c r="M391" s="12"/>
      <c r="N391" s="14"/>
    </row>
    <row r="392" spans="4:14">
      <c r="D392" s="10"/>
      <c r="E392" s="10"/>
      <c r="F392" s="9"/>
      <c r="G392" s="10"/>
      <c r="H392" s="10"/>
      <c r="I392" s="11"/>
      <c r="J392" s="11"/>
      <c r="K392" s="11"/>
      <c r="L392" s="12"/>
      <c r="M392" s="12"/>
      <c r="N392" s="14"/>
    </row>
    <row r="393" spans="4:14">
      <c r="D393" s="10"/>
      <c r="E393" s="10"/>
      <c r="F393" s="9"/>
      <c r="G393" s="10"/>
      <c r="H393" s="10"/>
      <c r="I393" s="11"/>
      <c r="J393" s="11"/>
      <c r="K393" s="11"/>
      <c r="L393" s="12"/>
      <c r="M393" s="12"/>
      <c r="N393" s="14"/>
    </row>
    <row r="394" spans="4:14">
      <c r="D394" s="10"/>
      <c r="E394" s="10"/>
      <c r="F394" s="9"/>
      <c r="G394" s="10"/>
      <c r="H394" s="10"/>
      <c r="I394" s="11"/>
      <c r="J394" s="11"/>
      <c r="K394" s="11"/>
      <c r="L394" s="12"/>
      <c r="M394" s="12"/>
      <c r="N394" s="14"/>
    </row>
    <row r="395" spans="4:14">
      <c r="D395" s="10"/>
      <c r="E395" s="10"/>
      <c r="F395" s="9"/>
      <c r="G395" s="10"/>
      <c r="H395" s="10"/>
      <c r="I395" s="11"/>
      <c r="J395" s="11"/>
      <c r="K395" s="11"/>
      <c r="L395" s="12"/>
      <c r="M395" s="12"/>
      <c r="N395" s="14"/>
    </row>
    <row r="396" spans="4:14">
      <c r="D396" s="10"/>
      <c r="E396" s="10"/>
      <c r="F396" s="9"/>
      <c r="G396" s="10"/>
      <c r="H396" s="10"/>
      <c r="I396" s="11"/>
      <c r="J396" s="11"/>
      <c r="K396" s="11"/>
      <c r="L396" s="12"/>
      <c r="M396" s="12"/>
      <c r="N396" s="14"/>
    </row>
    <row r="397" spans="4:14">
      <c r="D397" s="10"/>
      <c r="E397" s="10"/>
      <c r="F397" s="9"/>
      <c r="G397" s="10"/>
      <c r="H397" s="10"/>
      <c r="I397" s="11"/>
      <c r="J397" s="11"/>
      <c r="K397" s="11"/>
      <c r="L397" s="12"/>
      <c r="M397" s="12"/>
      <c r="N397" s="14"/>
    </row>
    <row r="398" spans="4:14">
      <c r="D398" s="10"/>
      <c r="E398" s="10"/>
      <c r="F398" s="9"/>
      <c r="G398" s="10"/>
      <c r="H398" s="10"/>
      <c r="I398" s="11"/>
      <c r="J398" s="11"/>
      <c r="K398" s="11"/>
      <c r="L398" s="12"/>
      <c r="M398" s="12"/>
      <c r="N398" s="14"/>
    </row>
    <row r="399" spans="4:14">
      <c r="D399" s="10"/>
      <c r="E399" s="10"/>
      <c r="F399" s="9"/>
      <c r="G399" s="10"/>
      <c r="H399" s="10"/>
      <c r="I399" s="11"/>
      <c r="J399" s="11"/>
      <c r="K399" s="11"/>
      <c r="L399" s="12"/>
      <c r="M399" s="12"/>
      <c r="N399" s="14"/>
    </row>
    <row r="400" spans="4:14">
      <c r="D400" s="10"/>
      <c r="E400" s="10"/>
      <c r="F400" s="9"/>
      <c r="G400" s="10"/>
      <c r="H400" s="10"/>
      <c r="I400" s="11"/>
      <c r="J400" s="11"/>
      <c r="K400" s="11"/>
      <c r="L400" s="12"/>
      <c r="M400" s="12"/>
      <c r="N400" s="14"/>
    </row>
    <row r="401" spans="4:14">
      <c r="D401" s="10"/>
      <c r="E401" s="10"/>
      <c r="F401" s="9"/>
      <c r="G401" s="10"/>
      <c r="H401" s="10"/>
      <c r="I401" s="11"/>
      <c r="J401" s="11"/>
      <c r="K401" s="11"/>
      <c r="L401" s="12"/>
      <c r="M401" s="12"/>
      <c r="N401" s="14"/>
    </row>
    <row r="402" spans="4:14">
      <c r="D402" s="10"/>
      <c r="E402" s="10"/>
      <c r="F402" s="9"/>
      <c r="G402" s="10"/>
      <c r="H402" s="10"/>
      <c r="I402" s="11"/>
      <c r="J402" s="11"/>
      <c r="K402" s="11"/>
      <c r="L402" s="12"/>
      <c r="M402" s="12"/>
      <c r="N402" s="14"/>
    </row>
    <row r="403" spans="4:14">
      <c r="D403" s="10"/>
      <c r="E403" s="10"/>
      <c r="F403" s="9"/>
      <c r="G403" s="10"/>
      <c r="H403" s="10"/>
      <c r="I403" s="11"/>
      <c r="J403" s="11"/>
      <c r="K403" s="11"/>
      <c r="L403" s="12"/>
      <c r="M403" s="12"/>
      <c r="N403" s="14"/>
    </row>
    <row r="404" spans="4:14">
      <c r="D404" s="10"/>
      <c r="E404" s="10"/>
      <c r="F404" s="9"/>
      <c r="G404" s="10"/>
      <c r="H404" s="10"/>
      <c r="I404" s="11"/>
      <c r="J404" s="11"/>
      <c r="K404" s="11"/>
      <c r="L404" s="12"/>
      <c r="M404" s="12"/>
      <c r="N404" s="14"/>
    </row>
    <row r="405" spans="4:14">
      <c r="D405" s="10"/>
      <c r="E405" s="10"/>
      <c r="F405" s="9"/>
      <c r="G405" s="10"/>
      <c r="H405" s="10"/>
      <c r="I405" s="11"/>
      <c r="J405" s="11"/>
      <c r="K405" s="11"/>
      <c r="L405" s="12"/>
      <c r="M405" s="12"/>
      <c r="N405" s="14"/>
    </row>
    <row r="406" spans="4:14">
      <c r="D406" s="10"/>
      <c r="E406" s="10"/>
      <c r="F406" s="9"/>
      <c r="G406" s="10"/>
      <c r="H406" s="10"/>
      <c r="I406" s="11"/>
      <c r="J406" s="11"/>
      <c r="K406" s="11"/>
      <c r="L406" s="12"/>
      <c r="M406" s="12"/>
      <c r="N406" s="14"/>
    </row>
    <row r="407" spans="4:14">
      <c r="D407" s="10"/>
      <c r="E407" s="10"/>
      <c r="F407" s="9"/>
      <c r="G407" s="10"/>
      <c r="H407" s="10"/>
      <c r="I407" s="11"/>
      <c r="J407" s="11"/>
      <c r="K407" s="11"/>
      <c r="L407" s="12"/>
      <c r="M407" s="12"/>
      <c r="N407" s="14"/>
    </row>
    <row r="408" spans="4:14">
      <c r="D408" s="10"/>
      <c r="E408" s="10"/>
      <c r="F408" s="9"/>
      <c r="G408" s="10"/>
      <c r="H408" s="10"/>
      <c r="I408" s="11"/>
      <c r="J408" s="11"/>
      <c r="K408" s="11"/>
      <c r="L408" s="12"/>
      <c r="M408" s="12"/>
      <c r="N408" s="14"/>
    </row>
    <row r="409" spans="4:14">
      <c r="D409" s="10"/>
      <c r="E409" s="10"/>
      <c r="F409" s="9"/>
      <c r="G409" s="10"/>
      <c r="H409" s="10"/>
      <c r="I409" s="11"/>
      <c r="J409" s="11"/>
      <c r="K409" s="11"/>
      <c r="L409" s="12"/>
      <c r="M409" s="12"/>
      <c r="N409" s="14"/>
    </row>
    <row r="410" spans="4:14">
      <c r="D410" s="10"/>
      <c r="E410" s="10"/>
      <c r="F410" s="9"/>
      <c r="G410" s="10"/>
      <c r="H410" s="10"/>
      <c r="I410" s="11"/>
      <c r="J410" s="11"/>
      <c r="K410" s="11"/>
      <c r="L410" s="12"/>
      <c r="M410" s="12"/>
      <c r="N410" s="14"/>
    </row>
    <row r="411" spans="4:14">
      <c r="D411" s="10"/>
      <c r="E411" s="10"/>
      <c r="F411" s="9"/>
      <c r="G411" s="10"/>
      <c r="H411" s="10"/>
      <c r="I411" s="11"/>
      <c r="J411" s="11"/>
      <c r="K411" s="11"/>
      <c r="L411" s="12"/>
      <c r="M411" s="12"/>
      <c r="N411" s="14"/>
    </row>
    <row r="412" spans="4:14">
      <c r="D412" s="10"/>
      <c r="E412" s="10"/>
      <c r="F412" s="9"/>
      <c r="G412" s="10"/>
      <c r="H412" s="10"/>
      <c r="I412" s="11"/>
      <c r="J412" s="11"/>
      <c r="K412" s="11"/>
      <c r="L412" s="12"/>
      <c r="M412" s="12"/>
      <c r="N412" s="14"/>
    </row>
    <row r="413" spans="4:14">
      <c r="D413" s="10"/>
      <c r="E413" s="10"/>
      <c r="F413" s="9"/>
      <c r="G413" s="10"/>
      <c r="H413" s="10"/>
      <c r="I413" s="11"/>
      <c r="J413" s="11"/>
      <c r="K413" s="11"/>
      <c r="L413" s="12"/>
      <c r="M413" s="12"/>
      <c r="N413" s="14"/>
    </row>
    <row r="414" spans="4:14">
      <c r="D414" s="10"/>
      <c r="E414" s="10"/>
      <c r="F414" s="9"/>
      <c r="G414" s="10"/>
      <c r="H414" s="10"/>
      <c r="I414" s="11"/>
      <c r="J414" s="11"/>
      <c r="K414" s="11"/>
      <c r="L414" s="12"/>
      <c r="M414" s="12"/>
      <c r="N414" s="14"/>
    </row>
    <row r="415" spans="4:14">
      <c r="D415" s="10"/>
      <c r="E415" s="10"/>
      <c r="F415" s="9"/>
      <c r="G415" s="10"/>
      <c r="H415" s="10"/>
      <c r="I415" s="11"/>
      <c r="J415" s="11"/>
      <c r="K415" s="11"/>
      <c r="L415" s="12"/>
      <c r="M415" s="12"/>
      <c r="N415" s="14"/>
    </row>
    <row r="416" spans="4:14">
      <c r="D416" s="10"/>
      <c r="E416" s="10"/>
      <c r="F416" s="9"/>
      <c r="G416" s="10"/>
      <c r="H416" s="10"/>
      <c r="I416" s="11"/>
      <c r="J416" s="11"/>
      <c r="K416" s="11"/>
      <c r="L416" s="12"/>
      <c r="M416" s="12"/>
      <c r="N416" s="14"/>
    </row>
    <row r="417" spans="4:14">
      <c r="D417" s="10"/>
      <c r="E417" s="10"/>
      <c r="F417" s="9"/>
      <c r="G417" s="10"/>
      <c r="H417" s="10"/>
      <c r="I417" s="11"/>
      <c r="J417" s="11"/>
      <c r="K417" s="11"/>
      <c r="L417" s="12"/>
      <c r="M417" s="12"/>
      <c r="N417" s="14"/>
    </row>
    <row r="418" spans="4:14">
      <c r="D418" s="10"/>
      <c r="E418" s="10"/>
      <c r="F418" s="9"/>
      <c r="G418" s="10"/>
      <c r="H418" s="10"/>
      <c r="I418" s="11"/>
      <c r="J418" s="11"/>
      <c r="K418" s="11"/>
      <c r="L418" s="12"/>
      <c r="M418" s="12"/>
      <c r="N418" s="14"/>
    </row>
    <row r="419" spans="4:14">
      <c r="D419" s="10"/>
      <c r="E419" s="10"/>
      <c r="F419" s="9"/>
      <c r="G419" s="10"/>
      <c r="H419" s="10"/>
      <c r="I419" s="11"/>
      <c r="J419" s="11"/>
      <c r="K419" s="11"/>
      <c r="L419" s="12"/>
      <c r="M419" s="12"/>
      <c r="N419" s="14"/>
    </row>
    <row r="420" spans="4:14">
      <c r="D420" s="10"/>
      <c r="E420" s="10"/>
      <c r="F420" s="9"/>
      <c r="G420" s="10"/>
      <c r="H420" s="10"/>
      <c r="I420" s="11"/>
      <c r="J420" s="11"/>
      <c r="K420" s="11"/>
      <c r="L420" s="12"/>
      <c r="M420" s="12"/>
      <c r="N420" s="14"/>
    </row>
    <row r="421" spans="4:14">
      <c r="D421" s="10"/>
      <c r="E421" s="10"/>
      <c r="F421" s="9"/>
      <c r="G421" s="10"/>
      <c r="H421" s="10"/>
      <c r="I421" s="11"/>
      <c r="J421" s="11"/>
      <c r="K421" s="11"/>
      <c r="L421" s="12"/>
      <c r="M421" s="12"/>
      <c r="N421" s="14"/>
    </row>
    <row r="422" spans="4:14">
      <c r="D422" s="10"/>
      <c r="E422" s="10"/>
      <c r="F422" s="9"/>
      <c r="G422" s="10"/>
      <c r="H422" s="10"/>
      <c r="I422" s="11"/>
      <c r="J422" s="11"/>
      <c r="K422" s="11"/>
      <c r="L422" s="12"/>
      <c r="M422" s="12"/>
      <c r="N422" s="14"/>
    </row>
    <row r="423" spans="4:14">
      <c r="D423" s="10"/>
      <c r="E423" s="10"/>
      <c r="F423" s="9"/>
      <c r="G423" s="10"/>
      <c r="H423" s="10"/>
      <c r="I423" s="11"/>
      <c r="J423" s="11"/>
      <c r="K423" s="11"/>
      <c r="L423" s="12"/>
      <c r="M423" s="12"/>
      <c r="N423" s="14"/>
    </row>
    <row r="424" spans="4:14">
      <c r="D424" s="10"/>
      <c r="E424" s="10"/>
      <c r="F424" s="9"/>
      <c r="G424" s="10"/>
      <c r="H424" s="10"/>
      <c r="I424" s="11"/>
      <c r="J424" s="11"/>
      <c r="K424" s="11"/>
      <c r="L424" s="12"/>
      <c r="M424" s="12"/>
      <c r="N424" s="14"/>
    </row>
    <row r="425" spans="4:14">
      <c r="D425" s="10"/>
      <c r="E425" s="10"/>
      <c r="F425" s="9"/>
      <c r="G425" s="10"/>
      <c r="H425" s="10"/>
      <c r="I425" s="11"/>
      <c r="J425" s="11"/>
      <c r="K425" s="11"/>
      <c r="L425" s="12"/>
      <c r="M425" s="12"/>
      <c r="N425" s="14"/>
    </row>
    <row r="426" spans="4:14">
      <c r="D426" s="10"/>
      <c r="E426" s="10"/>
      <c r="F426" s="9"/>
      <c r="G426" s="10"/>
      <c r="H426" s="10"/>
      <c r="I426" s="11"/>
      <c r="J426" s="11"/>
      <c r="K426" s="11"/>
      <c r="L426" s="12"/>
      <c r="M426" s="12"/>
      <c r="N426" s="14"/>
    </row>
    <row r="427" spans="4:14">
      <c r="D427" s="10"/>
      <c r="E427" s="10"/>
      <c r="F427" s="9"/>
      <c r="G427" s="10"/>
      <c r="H427" s="10"/>
      <c r="I427" s="11"/>
      <c r="J427" s="11"/>
      <c r="K427" s="11"/>
      <c r="L427" s="12"/>
      <c r="M427" s="12"/>
      <c r="N427" s="14"/>
    </row>
    <row r="428" spans="4:14">
      <c r="D428" s="10"/>
      <c r="E428" s="10"/>
      <c r="F428" s="9"/>
      <c r="G428" s="10"/>
      <c r="H428" s="10"/>
      <c r="I428" s="11"/>
      <c r="J428" s="11"/>
      <c r="K428" s="11"/>
      <c r="L428" s="12"/>
      <c r="M428" s="12"/>
      <c r="N428" s="14"/>
    </row>
    <row r="429" spans="4:14">
      <c r="D429" s="10"/>
      <c r="E429" s="10"/>
      <c r="F429" s="9"/>
      <c r="G429" s="10"/>
      <c r="H429" s="10"/>
      <c r="I429" s="11"/>
      <c r="J429" s="11"/>
      <c r="K429" s="11"/>
      <c r="L429" s="12"/>
      <c r="M429" s="12"/>
      <c r="N429" s="14"/>
    </row>
    <row r="430" spans="4:14">
      <c r="D430" s="10"/>
      <c r="E430" s="10"/>
      <c r="F430" s="9"/>
      <c r="G430" s="10"/>
      <c r="H430" s="10"/>
      <c r="I430" s="11"/>
      <c r="J430" s="11"/>
      <c r="K430" s="11"/>
      <c r="L430" s="12"/>
      <c r="M430" s="12"/>
      <c r="N430" s="14"/>
    </row>
    <row r="431" spans="4:14">
      <c r="D431" s="10"/>
      <c r="E431" s="10"/>
      <c r="F431" s="9"/>
      <c r="G431" s="10"/>
      <c r="H431" s="10"/>
      <c r="I431" s="11"/>
      <c r="J431" s="11"/>
      <c r="K431" s="11"/>
      <c r="L431" s="12"/>
      <c r="M431" s="12"/>
      <c r="N431" s="14"/>
    </row>
    <row r="432" spans="4:14">
      <c r="D432" s="10"/>
      <c r="E432" s="10"/>
      <c r="F432" s="9"/>
      <c r="G432" s="10"/>
      <c r="H432" s="10"/>
      <c r="I432" s="11"/>
      <c r="J432" s="11"/>
      <c r="K432" s="11"/>
      <c r="L432" s="12"/>
      <c r="M432" s="12"/>
      <c r="N432" s="14"/>
    </row>
    <row r="433" spans="4:14">
      <c r="D433" s="10"/>
      <c r="E433" s="10"/>
      <c r="F433" s="9"/>
      <c r="G433" s="10"/>
      <c r="H433" s="10"/>
      <c r="I433" s="11"/>
      <c r="J433" s="11"/>
      <c r="K433" s="11"/>
      <c r="L433" s="12"/>
      <c r="M433" s="12"/>
      <c r="N433" s="14"/>
    </row>
    <row r="434" spans="4:14">
      <c r="D434" s="10"/>
      <c r="E434" s="10"/>
      <c r="F434" s="9"/>
      <c r="G434" s="10"/>
      <c r="H434" s="10"/>
      <c r="I434" s="11"/>
      <c r="J434" s="11"/>
      <c r="K434" s="11"/>
      <c r="L434" s="12"/>
      <c r="M434" s="12"/>
      <c r="N434" s="14"/>
    </row>
    <row r="435" spans="4:14">
      <c r="D435" s="10"/>
      <c r="E435" s="10"/>
      <c r="F435" s="9"/>
      <c r="G435" s="10"/>
      <c r="H435" s="10"/>
      <c r="I435" s="11"/>
      <c r="J435" s="11"/>
      <c r="K435" s="11"/>
      <c r="L435" s="12"/>
      <c r="M435" s="12"/>
      <c r="N435" s="14"/>
    </row>
    <row r="436" spans="4:14">
      <c r="D436" s="10"/>
      <c r="E436" s="10"/>
      <c r="F436" s="9"/>
      <c r="G436" s="10"/>
      <c r="H436" s="10"/>
      <c r="I436" s="11"/>
      <c r="J436" s="11"/>
      <c r="K436" s="11"/>
      <c r="L436" s="12"/>
      <c r="M436" s="12"/>
      <c r="N436" s="14"/>
    </row>
    <row r="437" spans="4:14">
      <c r="D437" s="10"/>
      <c r="E437" s="10"/>
      <c r="F437" s="9"/>
      <c r="G437" s="10"/>
      <c r="H437" s="10"/>
      <c r="I437" s="11"/>
      <c r="J437" s="11"/>
      <c r="K437" s="11"/>
      <c r="L437" s="12"/>
      <c r="M437" s="12"/>
      <c r="N437" s="14"/>
    </row>
    <row r="438" spans="4:14">
      <c r="D438" s="10"/>
      <c r="E438" s="10"/>
      <c r="F438" s="9"/>
      <c r="G438" s="10"/>
      <c r="H438" s="10"/>
      <c r="I438" s="11"/>
      <c r="J438" s="11"/>
      <c r="K438" s="11"/>
      <c r="L438" s="12"/>
      <c r="M438" s="12"/>
      <c r="N438" s="14"/>
    </row>
    <row r="439" spans="4:14">
      <c r="D439" s="10"/>
      <c r="E439" s="10"/>
      <c r="F439" s="9"/>
      <c r="G439" s="10"/>
      <c r="H439" s="10"/>
      <c r="I439" s="11"/>
      <c r="J439" s="11"/>
      <c r="K439" s="11"/>
      <c r="L439" s="12"/>
      <c r="M439" s="12"/>
      <c r="N439" s="14"/>
    </row>
    <row r="440" spans="4:14">
      <c r="D440" s="10"/>
      <c r="E440" s="10"/>
      <c r="F440" s="9"/>
      <c r="G440" s="10"/>
      <c r="H440" s="10"/>
      <c r="I440" s="11"/>
      <c r="J440" s="11"/>
      <c r="K440" s="11"/>
      <c r="L440" s="12"/>
      <c r="M440" s="12"/>
      <c r="N440" s="14"/>
    </row>
    <row r="441" spans="4:14">
      <c r="D441" s="10"/>
      <c r="E441" s="10"/>
      <c r="F441" s="9"/>
      <c r="G441" s="10"/>
      <c r="H441" s="10"/>
      <c r="I441" s="11"/>
      <c r="J441" s="11"/>
      <c r="K441" s="11"/>
      <c r="L441" s="12"/>
      <c r="M441" s="12"/>
      <c r="N441" s="14"/>
    </row>
    <row r="442" spans="4:14">
      <c r="D442" s="10"/>
      <c r="E442" s="10"/>
      <c r="F442" s="9"/>
      <c r="G442" s="10"/>
      <c r="H442" s="10"/>
      <c r="I442" s="11"/>
      <c r="J442" s="11"/>
      <c r="K442" s="11"/>
      <c r="L442" s="12"/>
      <c r="M442" s="12"/>
      <c r="N442" s="14"/>
    </row>
    <row r="443" spans="4:14">
      <c r="D443" s="10"/>
      <c r="E443" s="10"/>
      <c r="F443" s="9"/>
      <c r="G443" s="10"/>
      <c r="H443" s="10"/>
      <c r="I443" s="11"/>
      <c r="J443" s="11"/>
      <c r="K443" s="11"/>
      <c r="L443" s="12"/>
      <c r="M443" s="12"/>
      <c r="N443" s="14"/>
    </row>
    <row r="444" spans="4:14">
      <c r="D444" s="10"/>
      <c r="E444" s="10"/>
      <c r="F444" s="9"/>
      <c r="G444" s="10"/>
      <c r="H444" s="10"/>
      <c r="I444" s="11"/>
      <c r="J444" s="11"/>
      <c r="K444" s="11"/>
      <c r="L444" s="12"/>
      <c r="M444" s="12"/>
      <c r="N444" s="14"/>
    </row>
    <row r="445" spans="4:14">
      <c r="D445" s="10"/>
      <c r="E445" s="10"/>
      <c r="F445" s="9"/>
      <c r="G445" s="10"/>
      <c r="H445" s="10"/>
      <c r="I445" s="11"/>
      <c r="J445" s="11"/>
      <c r="K445" s="11"/>
      <c r="L445" s="12"/>
      <c r="M445" s="12"/>
      <c r="N445" s="14"/>
    </row>
    <row r="446" spans="4:14">
      <c r="D446" s="10"/>
      <c r="E446" s="10"/>
      <c r="F446" s="9"/>
      <c r="G446" s="10"/>
      <c r="H446" s="10"/>
      <c r="I446" s="11"/>
      <c r="J446" s="11"/>
      <c r="K446" s="11"/>
      <c r="L446" s="12"/>
      <c r="M446" s="12"/>
      <c r="N446" s="14"/>
    </row>
    <row r="447" spans="4:14">
      <c r="D447" s="10"/>
      <c r="E447" s="10"/>
      <c r="F447" s="9"/>
      <c r="G447" s="10"/>
      <c r="H447" s="10"/>
      <c r="I447" s="11"/>
      <c r="J447" s="11"/>
      <c r="K447" s="11"/>
      <c r="L447" s="12"/>
      <c r="M447" s="12"/>
      <c r="N447" s="14"/>
    </row>
    <row r="448" spans="4:14">
      <c r="D448" s="10"/>
      <c r="E448" s="10"/>
      <c r="F448" s="9"/>
      <c r="G448" s="10"/>
      <c r="H448" s="10"/>
      <c r="I448" s="11"/>
      <c r="J448" s="11"/>
      <c r="K448" s="11"/>
      <c r="L448" s="12"/>
      <c r="M448" s="12"/>
      <c r="N448" s="14"/>
    </row>
    <row r="449" spans="4:14">
      <c r="D449" s="10"/>
      <c r="E449" s="10"/>
      <c r="F449" s="9"/>
      <c r="G449" s="10"/>
      <c r="H449" s="10"/>
      <c r="I449" s="11"/>
      <c r="J449" s="11"/>
      <c r="K449" s="11"/>
      <c r="L449" s="12"/>
      <c r="M449" s="12"/>
      <c r="N449" s="14"/>
    </row>
    <row r="450" spans="4:14">
      <c r="D450" s="10"/>
      <c r="E450" s="10"/>
      <c r="F450" s="9"/>
      <c r="G450" s="10"/>
      <c r="H450" s="10"/>
      <c r="I450" s="11"/>
      <c r="J450" s="11"/>
      <c r="K450" s="11"/>
      <c r="L450" s="12"/>
      <c r="M450" s="12"/>
      <c r="N450" s="14"/>
    </row>
    <row r="451" spans="4:14">
      <c r="D451" s="10"/>
      <c r="E451" s="10"/>
      <c r="F451" s="9"/>
      <c r="G451" s="10"/>
      <c r="H451" s="10"/>
      <c r="I451" s="11"/>
      <c r="J451" s="11"/>
      <c r="K451" s="11"/>
      <c r="L451" s="12"/>
      <c r="M451" s="12"/>
      <c r="N451" s="14"/>
    </row>
    <row r="452" spans="4:14">
      <c r="D452" s="10"/>
      <c r="E452" s="10"/>
      <c r="F452" s="9"/>
      <c r="G452" s="10"/>
      <c r="H452" s="10"/>
      <c r="I452" s="11"/>
      <c r="J452" s="11"/>
      <c r="K452" s="11"/>
      <c r="L452" s="12"/>
      <c r="M452" s="12"/>
      <c r="N452" s="14"/>
    </row>
    <row r="453" spans="4:14">
      <c r="D453" s="10"/>
      <c r="E453" s="10"/>
      <c r="F453" s="9"/>
      <c r="G453" s="10"/>
      <c r="H453" s="10"/>
      <c r="I453" s="11"/>
      <c r="J453" s="11"/>
      <c r="K453" s="11"/>
      <c r="L453" s="12"/>
      <c r="M453" s="12"/>
      <c r="N453" s="14"/>
    </row>
    <row r="454" spans="4:14">
      <c r="D454" s="10"/>
      <c r="E454" s="10"/>
      <c r="F454" s="9"/>
      <c r="G454" s="10"/>
      <c r="H454" s="10"/>
      <c r="I454" s="11"/>
      <c r="J454" s="11"/>
      <c r="K454" s="11"/>
      <c r="L454" s="12"/>
      <c r="M454" s="12"/>
      <c r="N454" s="14"/>
    </row>
    <row r="455" spans="4:14">
      <c r="D455" s="10"/>
      <c r="E455" s="10"/>
      <c r="F455" s="9"/>
      <c r="G455" s="10"/>
      <c r="H455" s="10"/>
      <c r="I455" s="11"/>
      <c r="J455" s="11"/>
      <c r="K455" s="11"/>
      <c r="L455" s="12"/>
      <c r="M455" s="12"/>
      <c r="N455" s="14"/>
    </row>
    <row r="456" spans="4:14">
      <c r="D456" s="10"/>
      <c r="E456" s="10"/>
      <c r="F456" s="9"/>
      <c r="G456" s="10"/>
      <c r="H456" s="10"/>
      <c r="I456" s="11"/>
      <c r="J456" s="11"/>
      <c r="K456" s="11"/>
      <c r="L456" s="12"/>
      <c r="M456" s="12"/>
      <c r="N456" s="14"/>
    </row>
    <row r="457" spans="4:14">
      <c r="D457" s="10"/>
      <c r="E457" s="10"/>
      <c r="F457" s="9"/>
      <c r="G457" s="10"/>
      <c r="H457" s="10"/>
      <c r="I457" s="11"/>
      <c r="J457" s="11"/>
      <c r="K457" s="11"/>
      <c r="L457" s="12"/>
      <c r="M457" s="12"/>
      <c r="N457" s="14"/>
    </row>
    <row r="458" spans="4:14">
      <c r="D458" s="10"/>
      <c r="E458" s="10"/>
      <c r="F458" s="9"/>
      <c r="G458" s="10"/>
      <c r="H458" s="10"/>
      <c r="I458" s="11"/>
      <c r="J458" s="11"/>
      <c r="K458" s="11"/>
      <c r="L458" s="12"/>
      <c r="M458" s="12"/>
      <c r="N458" s="14"/>
    </row>
    <row r="459" spans="4:14">
      <c r="D459" s="10"/>
      <c r="E459" s="10"/>
      <c r="F459" s="9"/>
      <c r="G459" s="10"/>
      <c r="H459" s="10"/>
      <c r="I459" s="11"/>
      <c r="J459" s="11"/>
      <c r="K459" s="11"/>
      <c r="L459" s="12"/>
      <c r="M459" s="12"/>
      <c r="N459" s="14"/>
    </row>
    <row r="460" spans="4:14">
      <c r="D460" s="10"/>
      <c r="E460" s="10"/>
      <c r="F460" s="9"/>
      <c r="G460" s="10"/>
      <c r="H460" s="10"/>
      <c r="I460" s="11"/>
      <c r="J460" s="11"/>
      <c r="K460" s="11"/>
      <c r="L460" s="12"/>
      <c r="M460" s="12"/>
      <c r="N460" s="14"/>
    </row>
    <row r="461" spans="4:14">
      <c r="D461" s="10"/>
      <c r="E461" s="10"/>
      <c r="F461" s="9"/>
      <c r="G461" s="10"/>
      <c r="H461" s="10"/>
      <c r="I461" s="11"/>
      <c r="J461" s="11"/>
      <c r="K461" s="11"/>
      <c r="L461" s="12"/>
      <c r="M461" s="12"/>
      <c r="N461" s="14"/>
    </row>
    <row r="462" spans="4:14">
      <c r="D462" s="10"/>
      <c r="E462" s="10"/>
      <c r="F462" s="9"/>
      <c r="G462" s="10"/>
      <c r="H462" s="10"/>
      <c r="I462" s="11"/>
      <c r="J462" s="11"/>
      <c r="K462" s="11"/>
      <c r="L462" s="12"/>
      <c r="M462" s="12"/>
      <c r="N462" s="14"/>
    </row>
    <row r="463" spans="4:14">
      <c r="D463" s="10"/>
      <c r="E463" s="10"/>
      <c r="F463" s="9"/>
      <c r="G463" s="10"/>
      <c r="H463" s="10"/>
      <c r="I463" s="11"/>
      <c r="J463" s="11"/>
      <c r="K463" s="11"/>
      <c r="L463" s="12"/>
      <c r="M463" s="12"/>
      <c r="N463" s="14"/>
    </row>
    <row r="464" spans="4:14">
      <c r="D464" s="10"/>
      <c r="E464" s="10"/>
      <c r="F464" s="9"/>
      <c r="G464" s="10"/>
      <c r="H464" s="10"/>
      <c r="I464" s="11"/>
      <c r="J464" s="11"/>
      <c r="K464" s="11"/>
      <c r="L464" s="12"/>
      <c r="M464" s="12"/>
      <c r="N464" s="14"/>
    </row>
    <row r="465" spans="4:14">
      <c r="D465" s="10"/>
      <c r="E465" s="10"/>
      <c r="F465" s="9"/>
      <c r="G465" s="10"/>
      <c r="H465" s="10"/>
      <c r="I465" s="11"/>
      <c r="J465" s="11"/>
      <c r="K465" s="11"/>
      <c r="L465" s="12"/>
      <c r="M465" s="12"/>
      <c r="N465" s="14"/>
    </row>
    <row r="466" spans="4:14">
      <c r="D466" s="10"/>
      <c r="E466" s="10"/>
      <c r="F466" s="9"/>
      <c r="G466" s="10"/>
      <c r="H466" s="10"/>
      <c r="I466" s="11"/>
      <c r="J466" s="11"/>
      <c r="K466" s="11"/>
      <c r="L466" s="12"/>
      <c r="M466" s="12"/>
      <c r="N466" s="14"/>
    </row>
    <row r="467" spans="4:14">
      <c r="D467" s="10"/>
      <c r="E467" s="10"/>
      <c r="F467" s="9"/>
      <c r="G467" s="10"/>
      <c r="H467" s="10"/>
      <c r="I467" s="11"/>
      <c r="J467" s="11"/>
      <c r="K467" s="11"/>
      <c r="L467" s="12"/>
      <c r="M467" s="12"/>
      <c r="N467" s="14"/>
    </row>
    <row r="468" spans="4:14">
      <c r="D468" s="10"/>
      <c r="E468" s="10"/>
      <c r="F468" s="9"/>
      <c r="G468" s="10"/>
      <c r="H468" s="10"/>
      <c r="I468" s="11"/>
      <c r="J468" s="11"/>
      <c r="K468" s="11"/>
      <c r="L468" s="12"/>
      <c r="M468" s="12"/>
      <c r="N468" s="14"/>
    </row>
    <row r="469" spans="4:14">
      <c r="D469" s="10"/>
      <c r="E469" s="10"/>
      <c r="F469" s="9"/>
      <c r="G469" s="10"/>
      <c r="H469" s="10"/>
      <c r="I469" s="11"/>
      <c r="J469" s="11"/>
      <c r="K469" s="11"/>
      <c r="L469" s="12"/>
      <c r="M469" s="12"/>
      <c r="N469" s="14"/>
    </row>
    <row r="470" spans="4:14">
      <c r="D470" s="10"/>
      <c r="E470" s="10"/>
      <c r="F470" s="9"/>
      <c r="G470" s="10"/>
      <c r="H470" s="10"/>
      <c r="I470" s="11"/>
      <c r="J470" s="11"/>
      <c r="K470" s="11"/>
      <c r="L470" s="12"/>
      <c r="M470" s="12"/>
      <c r="N470" s="14"/>
    </row>
    <row r="471" spans="4:14">
      <c r="D471" s="10"/>
      <c r="E471" s="10"/>
      <c r="F471" s="9"/>
      <c r="G471" s="10"/>
      <c r="H471" s="10"/>
      <c r="I471" s="11"/>
      <c r="J471" s="11"/>
      <c r="K471" s="11"/>
      <c r="L471" s="12"/>
      <c r="M471" s="12"/>
      <c r="N471" s="14"/>
    </row>
    <row r="472" spans="4:14">
      <c r="D472" s="10"/>
      <c r="E472" s="10"/>
      <c r="F472" s="9"/>
      <c r="G472" s="10"/>
      <c r="H472" s="10"/>
      <c r="I472" s="11"/>
      <c r="J472" s="11"/>
      <c r="K472" s="11"/>
      <c r="L472" s="12"/>
      <c r="M472" s="12"/>
      <c r="N472" s="14"/>
    </row>
    <row r="473" spans="4:14">
      <c r="D473" s="10"/>
      <c r="E473" s="10"/>
      <c r="F473" s="9"/>
      <c r="G473" s="10"/>
      <c r="H473" s="10"/>
      <c r="I473" s="11"/>
      <c r="J473" s="11"/>
      <c r="K473" s="11"/>
      <c r="L473" s="12"/>
      <c r="M473" s="12"/>
      <c r="N473" s="14"/>
    </row>
    <row r="474" spans="4:14">
      <c r="D474" s="10"/>
      <c r="E474" s="10"/>
      <c r="F474" s="9"/>
      <c r="G474" s="10"/>
      <c r="H474" s="10"/>
      <c r="I474" s="11"/>
      <c r="J474" s="11"/>
      <c r="K474" s="11"/>
      <c r="L474" s="12"/>
      <c r="M474" s="12"/>
      <c r="N474" s="14"/>
    </row>
    <row r="475" spans="4:14">
      <c r="D475" s="10"/>
      <c r="E475" s="10"/>
      <c r="F475" s="9"/>
      <c r="G475" s="10"/>
      <c r="H475" s="10"/>
      <c r="I475" s="11"/>
      <c r="J475" s="11"/>
      <c r="K475" s="11"/>
      <c r="L475" s="12"/>
      <c r="M475" s="12"/>
      <c r="N475" s="14"/>
    </row>
    <row r="476" spans="4:14">
      <c r="D476" s="10"/>
      <c r="E476" s="10"/>
      <c r="F476" s="9"/>
      <c r="G476" s="10"/>
      <c r="H476" s="10"/>
      <c r="I476" s="11"/>
      <c r="J476" s="11"/>
      <c r="K476" s="11"/>
      <c r="L476" s="12"/>
      <c r="M476" s="12"/>
      <c r="N476" s="14"/>
    </row>
    <row r="477" spans="4:14">
      <c r="D477" s="10"/>
      <c r="E477" s="10"/>
      <c r="F477" s="9"/>
      <c r="G477" s="10"/>
      <c r="H477" s="10"/>
      <c r="I477" s="11"/>
      <c r="J477" s="11"/>
      <c r="K477" s="11"/>
      <c r="L477" s="12"/>
      <c r="M477" s="12"/>
      <c r="N477" s="14"/>
    </row>
    <row r="478" spans="4:14">
      <c r="D478" s="10"/>
      <c r="E478" s="10"/>
      <c r="F478" s="9"/>
      <c r="G478" s="10"/>
      <c r="H478" s="10"/>
      <c r="I478" s="11"/>
      <c r="J478" s="11"/>
      <c r="K478" s="11"/>
      <c r="L478" s="12"/>
      <c r="M478" s="12"/>
      <c r="N478" s="14"/>
    </row>
    <row r="479" spans="4:14">
      <c r="D479" s="10"/>
      <c r="E479" s="10"/>
      <c r="F479" s="9"/>
      <c r="G479" s="10"/>
      <c r="H479" s="10"/>
      <c r="I479" s="11"/>
      <c r="J479" s="11"/>
      <c r="K479" s="11"/>
      <c r="L479" s="12"/>
      <c r="M479" s="12"/>
      <c r="N479" s="14"/>
    </row>
    <row r="480" spans="4:14">
      <c r="D480" s="10"/>
      <c r="E480" s="10"/>
      <c r="F480" s="9"/>
      <c r="G480" s="10"/>
      <c r="H480" s="10"/>
      <c r="I480" s="11"/>
      <c r="J480" s="11"/>
      <c r="K480" s="11"/>
      <c r="L480" s="12"/>
      <c r="M480" s="12"/>
      <c r="N480" s="14"/>
    </row>
    <row r="481" spans="4:14">
      <c r="D481" s="10"/>
      <c r="E481" s="10"/>
      <c r="F481" s="9"/>
      <c r="G481" s="10"/>
      <c r="H481" s="10"/>
      <c r="I481" s="11"/>
      <c r="J481" s="11"/>
      <c r="K481" s="11"/>
      <c r="L481" s="12"/>
      <c r="M481" s="12"/>
      <c r="N481" s="14"/>
    </row>
    <row r="482" spans="4:14">
      <c r="D482" s="10"/>
      <c r="E482" s="10"/>
      <c r="F482" s="9"/>
      <c r="G482" s="10"/>
      <c r="H482" s="10"/>
      <c r="I482" s="11"/>
      <c r="J482" s="11"/>
      <c r="K482" s="11"/>
      <c r="L482" s="12"/>
      <c r="M482" s="12"/>
      <c r="N482" s="14"/>
    </row>
    <row r="483" spans="4:14">
      <c r="D483" s="10"/>
      <c r="E483" s="10"/>
      <c r="F483" s="9"/>
      <c r="G483" s="10"/>
      <c r="H483" s="10"/>
      <c r="I483" s="11"/>
      <c r="J483" s="11"/>
      <c r="K483" s="11"/>
      <c r="L483" s="12"/>
      <c r="M483" s="12"/>
      <c r="N483" s="14"/>
    </row>
    <row r="484" spans="4:14">
      <c r="D484" s="10"/>
      <c r="E484" s="10"/>
      <c r="F484" s="9"/>
      <c r="G484" s="10"/>
      <c r="H484" s="10"/>
      <c r="I484" s="11"/>
      <c r="J484" s="11"/>
      <c r="K484" s="11"/>
      <c r="L484" s="12"/>
      <c r="M484" s="12"/>
      <c r="N484" s="14"/>
    </row>
    <row r="485" spans="4:14">
      <c r="D485" s="10"/>
      <c r="E485" s="10"/>
      <c r="F485" s="9"/>
      <c r="G485" s="10"/>
      <c r="H485" s="10"/>
      <c r="I485" s="11"/>
      <c r="J485" s="11"/>
      <c r="K485" s="11"/>
      <c r="L485" s="12"/>
      <c r="M485" s="12"/>
      <c r="N485" s="14"/>
    </row>
    <row r="486" spans="4:14">
      <c r="D486" s="10"/>
      <c r="E486" s="10"/>
      <c r="F486" s="9"/>
      <c r="G486" s="10"/>
      <c r="H486" s="10"/>
      <c r="I486" s="11"/>
      <c r="J486" s="11"/>
      <c r="K486" s="11"/>
      <c r="L486" s="12"/>
      <c r="M486" s="12"/>
      <c r="N486" s="14"/>
    </row>
    <row r="487" spans="4:14">
      <c r="D487" s="10"/>
      <c r="E487" s="10"/>
      <c r="F487" s="9"/>
      <c r="G487" s="10"/>
      <c r="H487" s="10"/>
      <c r="I487" s="11"/>
      <c r="J487" s="11"/>
      <c r="K487" s="11"/>
      <c r="L487" s="12"/>
      <c r="M487" s="12"/>
      <c r="N487" s="14"/>
    </row>
    <row r="488" spans="4:14">
      <c r="D488" s="10"/>
      <c r="E488" s="10"/>
      <c r="F488" s="9"/>
      <c r="G488" s="10"/>
      <c r="H488" s="10"/>
      <c r="I488" s="11"/>
      <c r="J488" s="11"/>
      <c r="K488" s="11"/>
      <c r="L488" s="12"/>
      <c r="M488" s="12"/>
      <c r="N488" s="14"/>
    </row>
    <row r="489" spans="4:14">
      <c r="D489" s="10"/>
      <c r="E489" s="10"/>
      <c r="F489" s="9"/>
      <c r="G489" s="10"/>
      <c r="H489" s="10"/>
      <c r="I489" s="11"/>
      <c r="J489" s="11"/>
      <c r="K489" s="11"/>
      <c r="L489" s="12"/>
      <c r="M489" s="12"/>
      <c r="N489" s="14"/>
    </row>
    <row r="490" spans="4:14">
      <c r="D490" s="10"/>
      <c r="E490" s="10"/>
      <c r="F490" s="9"/>
      <c r="G490" s="10"/>
      <c r="H490" s="10"/>
      <c r="I490" s="11"/>
      <c r="J490" s="11"/>
      <c r="K490" s="11"/>
      <c r="L490" s="12"/>
      <c r="M490" s="12"/>
      <c r="N490" s="14"/>
    </row>
    <row r="491" spans="4:14">
      <c r="D491" s="10"/>
      <c r="E491" s="10"/>
      <c r="F491" s="9"/>
      <c r="G491" s="10"/>
      <c r="H491" s="10"/>
      <c r="I491" s="11"/>
      <c r="J491" s="11"/>
      <c r="K491" s="11"/>
      <c r="L491" s="12"/>
      <c r="M491" s="12"/>
      <c r="N491" s="14"/>
    </row>
    <row r="492" spans="4:14">
      <c r="D492" s="10"/>
      <c r="E492" s="10"/>
      <c r="F492" s="9"/>
      <c r="G492" s="10"/>
      <c r="H492" s="10"/>
      <c r="I492" s="11"/>
      <c r="J492" s="11"/>
      <c r="K492" s="11"/>
      <c r="L492" s="12"/>
      <c r="M492" s="12"/>
      <c r="N492" s="14"/>
    </row>
    <row r="493" spans="4:14">
      <c r="D493" s="10"/>
      <c r="E493" s="10"/>
      <c r="F493" s="9"/>
      <c r="G493" s="10"/>
      <c r="H493" s="10"/>
      <c r="I493" s="11"/>
      <c r="J493" s="11"/>
      <c r="K493" s="11"/>
      <c r="L493" s="12"/>
      <c r="M493" s="12"/>
      <c r="N493" s="14"/>
    </row>
    <row r="494" spans="4:14">
      <c r="D494" s="10"/>
      <c r="E494" s="10"/>
      <c r="F494" s="9"/>
      <c r="G494" s="10"/>
      <c r="H494" s="10"/>
      <c r="I494" s="11"/>
      <c r="J494" s="11"/>
      <c r="K494" s="11"/>
      <c r="L494" s="12"/>
      <c r="M494" s="12"/>
      <c r="N494" s="14"/>
    </row>
    <row r="495" spans="4:14">
      <c r="D495" s="10"/>
      <c r="E495" s="10"/>
      <c r="F495" s="9"/>
      <c r="G495" s="10"/>
      <c r="H495" s="10"/>
      <c r="I495" s="11"/>
      <c r="J495" s="11"/>
      <c r="K495" s="11"/>
      <c r="L495" s="12"/>
      <c r="M495" s="12"/>
      <c r="N495" s="14"/>
    </row>
    <row r="496" spans="4:14">
      <c r="D496" s="10"/>
      <c r="E496" s="10"/>
      <c r="F496" s="9"/>
      <c r="G496" s="10"/>
      <c r="H496" s="10"/>
      <c r="I496" s="11"/>
      <c r="J496" s="11"/>
      <c r="K496" s="11"/>
      <c r="L496" s="12"/>
      <c r="M496" s="12"/>
      <c r="N496" s="14"/>
    </row>
    <row r="497" spans="4:14">
      <c r="D497" s="10"/>
      <c r="E497" s="10"/>
      <c r="F497" s="9"/>
      <c r="G497" s="10"/>
      <c r="H497" s="10"/>
      <c r="I497" s="11"/>
      <c r="J497" s="11"/>
      <c r="K497" s="11"/>
      <c r="L497" s="12"/>
      <c r="M497" s="12"/>
      <c r="N497" s="14"/>
    </row>
    <row r="498" spans="4:14">
      <c r="D498" s="10"/>
      <c r="E498" s="10"/>
      <c r="F498" s="9"/>
      <c r="G498" s="10"/>
      <c r="H498" s="10"/>
      <c r="I498" s="11"/>
      <c r="J498" s="11"/>
      <c r="K498" s="11"/>
      <c r="L498" s="12"/>
      <c r="M498" s="12"/>
      <c r="N498" s="14"/>
    </row>
    <row r="499" spans="4:14">
      <c r="D499" s="10"/>
      <c r="E499" s="10"/>
      <c r="F499" s="9"/>
      <c r="G499" s="10"/>
      <c r="H499" s="10"/>
      <c r="I499" s="11"/>
      <c r="J499" s="11"/>
      <c r="K499" s="11"/>
      <c r="L499" s="12"/>
      <c r="M499" s="12"/>
      <c r="N499" s="14"/>
    </row>
    <row r="500" spans="4:14">
      <c r="D500" s="10"/>
      <c r="E500" s="10"/>
      <c r="F500" s="9"/>
      <c r="G500" s="10"/>
      <c r="H500" s="10"/>
      <c r="I500" s="11"/>
      <c r="J500" s="11"/>
      <c r="K500" s="11"/>
      <c r="L500" s="12"/>
      <c r="M500" s="12"/>
      <c r="N500" s="14"/>
    </row>
    <row r="501" spans="4:14">
      <c r="D501" s="10"/>
      <c r="E501" s="10"/>
      <c r="F501" s="9"/>
      <c r="G501" s="10"/>
      <c r="H501" s="10"/>
      <c r="I501" s="11"/>
      <c r="J501" s="11"/>
      <c r="K501" s="11"/>
      <c r="L501" s="12"/>
      <c r="M501" s="12"/>
      <c r="N501" s="14"/>
    </row>
    <row r="502" spans="4:14">
      <c r="D502" s="10"/>
      <c r="E502" s="10"/>
      <c r="F502" s="9"/>
      <c r="G502" s="10"/>
      <c r="H502" s="10"/>
      <c r="I502" s="11"/>
      <c r="J502" s="11"/>
      <c r="K502" s="11"/>
      <c r="L502" s="12"/>
      <c r="M502" s="12"/>
      <c r="N502" s="14"/>
    </row>
    <row r="503" spans="4:14">
      <c r="D503" s="10"/>
      <c r="E503" s="10"/>
      <c r="F503" s="9"/>
      <c r="G503" s="10"/>
      <c r="H503" s="10"/>
      <c r="I503" s="11"/>
      <c r="J503" s="11"/>
      <c r="K503" s="11"/>
      <c r="L503" s="12"/>
      <c r="M503" s="12"/>
      <c r="N503" s="14"/>
    </row>
    <row r="504" spans="4:14">
      <c r="D504" s="10"/>
      <c r="E504" s="10"/>
      <c r="F504" s="9"/>
      <c r="G504" s="10"/>
      <c r="H504" s="10"/>
      <c r="I504" s="11"/>
      <c r="J504" s="11"/>
      <c r="K504" s="11"/>
      <c r="L504" s="12"/>
      <c r="M504" s="12"/>
      <c r="N504" s="14"/>
    </row>
    <row r="505" spans="4:14">
      <c r="D505" s="10"/>
      <c r="E505" s="10"/>
      <c r="F505" s="9"/>
      <c r="G505" s="10"/>
      <c r="H505" s="10"/>
      <c r="I505" s="11"/>
      <c r="J505" s="11"/>
      <c r="K505" s="11"/>
      <c r="L505" s="12"/>
      <c r="M505" s="12"/>
      <c r="N505" s="14"/>
    </row>
    <row r="506" spans="4:14">
      <c r="D506" s="10"/>
      <c r="E506" s="10"/>
      <c r="F506" s="9"/>
      <c r="G506" s="10"/>
      <c r="H506" s="10"/>
      <c r="I506" s="11"/>
      <c r="J506" s="11"/>
      <c r="K506" s="11"/>
      <c r="L506" s="12"/>
      <c r="M506" s="12"/>
      <c r="N506" s="14"/>
    </row>
    <row r="507" spans="4:14">
      <c r="D507" s="10"/>
      <c r="E507" s="10"/>
      <c r="F507" s="9"/>
      <c r="G507" s="10"/>
      <c r="H507" s="10"/>
      <c r="I507" s="11"/>
      <c r="J507" s="11"/>
      <c r="K507" s="11"/>
      <c r="L507" s="12"/>
      <c r="M507" s="12"/>
      <c r="N507" s="14"/>
    </row>
    <row r="508" spans="4:14">
      <c r="D508" s="10"/>
      <c r="E508" s="10"/>
      <c r="F508" s="9"/>
      <c r="G508" s="10"/>
      <c r="H508" s="10"/>
      <c r="I508" s="11"/>
      <c r="J508" s="11"/>
      <c r="K508" s="11"/>
      <c r="L508" s="12"/>
      <c r="M508" s="12"/>
      <c r="N508" s="14"/>
    </row>
    <row r="509" spans="4:14">
      <c r="D509" s="10"/>
      <c r="E509" s="10"/>
      <c r="F509" s="9"/>
      <c r="G509" s="10"/>
      <c r="H509" s="10"/>
      <c r="I509" s="11"/>
      <c r="J509" s="11"/>
      <c r="K509" s="11"/>
      <c r="L509" s="12"/>
      <c r="M509" s="12"/>
      <c r="N509" s="14"/>
    </row>
    <row r="510" spans="4:14">
      <c r="D510" s="10"/>
      <c r="E510" s="10"/>
      <c r="F510" s="9"/>
      <c r="G510" s="10"/>
      <c r="H510" s="10"/>
      <c r="I510" s="11"/>
      <c r="J510" s="11"/>
      <c r="K510" s="11"/>
      <c r="L510" s="12"/>
      <c r="M510" s="12"/>
      <c r="N510" s="14"/>
    </row>
    <row r="511" spans="4:14">
      <c r="D511" s="10"/>
      <c r="E511" s="10"/>
      <c r="F511" s="9"/>
      <c r="G511" s="10"/>
      <c r="H511" s="10"/>
      <c r="I511" s="11"/>
      <c r="J511" s="11"/>
      <c r="K511" s="11"/>
      <c r="L511" s="12"/>
      <c r="M511" s="12"/>
      <c r="N511" s="14"/>
    </row>
    <row r="512" spans="4:14">
      <c r="D512" s="10"/>
      <c r="E512" s="10"/>
      <c r="F512" s="9"/>
      <c r="G512" s="10"/>
      <c r="H512" s="10"/>
      <c r="I512" s="11"/>
      <c r="J512" s="11"/>
      <c r="K512" s="11"/>
      <c r="L512" s="12"/>
      <c r="M512" s="12"/>
      <c r="N512" s="14"/>
    </row>
    <row r="513" spans="4:14">
      <c r="D513" s="10"/>
      <c r="E513" s="10"/>
      <c r="F513" s="9"/>
      <c r="G513" s="10"/>
      <c r="H513" s="10"/>
      <c r="I513" s="11"/>
      <c r="J513" s="11"/>
      <c r="K513" s="11"/>
      <c r="L513" s="12"/>
      <c r="M513" s="12"/>
      <c r="N513" s="14"/>
    </row>
    <row r="514" spans="4:14">
      <c r="D514" s="10"/>
      <c r="E514" s="10"/>
      <c r="F514" s="9"/>
      <c r="G514" s="10"/>
      <c r="H514" s="10"/>
      <c r="I514" s="11"/>
      <c r="J514" s="11"/>
      <c r="K514" s="11"/>
      <c r="L514" s="12"/>
      <c r="M514" s="12"/>
      <c r="N514" s="14"/>
    </row>
    <row r="515" spans="4:14">
      <c r="D515" s="10"/>
      <c r="E515" s="10"/>
      <c r="F515" s="9"/>
      <c r="G515" s="10"/>
      <c r="H515" s="10"/>
      <c r="I515" s="11"/>
      <c r="J515" s="11"/>
      <c r="K515" s="11"/>
      <c r="L515" s="12"/>
      <c r="M515" s="12"/>
      <c r="N515" s="14"/>
    </row>
    <row r="516" spans="4:14">
      <c r="D516" s="10"/>
      <c r="E516" s="10"/>
      <c r="F516" s="9"/>
      <c r="G516" s="10"/>
      <c r="H516" s="10"/>
      <c r="I516" s="11"/>
      <c r="J516" s="11"/>
      <c r="K516" s="11"/>
      <c r="L516" s="12"/>
      <c r="M516" s="12"/>
      <c r="N516" s="14"/>
    </row>
    <row r="517" spans="4:14">
      <c r="D517" s="10"/>
      <c r="E517" s="10"/>
      <c r="F517" s="9"/>
      <c r="G517" s="10"/>
      <c r="H517" s="10"/>
      <c r="I517" s="11"/>
      <c r="J517" s="11"/>
      <c r="K517" s="11"/>
      <c r="L517" s="12"/>
      <c r="M517" s="12"/>
      <c r="N517" s="14"/>
    </row>
    <row r="518" spans="4:14">
      <c r="D518" s="10"/>
      <c r="E518" s="10"/>
      <c r="F518" s="9"/>
      <c r="G518" s="10"/>
      <c r="H518" s="10"/>
      <c r="I518" s="11"/>
      <c r="J518" s="11"/>
      <c r="K518" s="11"/>
      <c r="L518" s="12"/>
      <c r="M518" s="12"/>
      <c r="N518" s="14"/>
    </row>
    <row r="519" spans="4:14">
      <c r="D519" s="10"/>
      <c r="E519" s="10"/>
      <c r="F519" s="9"/>
      <c r="G519" s="10"/>
      <c r="H519" s="10"/>
      <c r="I519" s="11"/>
      <c r="J519" s="11"/>
      <c r="K519" s="11"/>
      <c r="L519" s="12"/>
      <c r="M519" s="12"/>
      <c r="N519" s="14"/>
    </row>
    <row r="520" spans="4:14">
      <c r="D520" s="10"/>
      <c r="E520" s="10"/>
      <c r="F520" s="9"/>
      <c r="G520" s="10"/>
      <c r="H520" s="10"/>
      <c r="I520" s="11"/>
      <c r="J520" s="11"/>
      <c r="K520" s="11"/>
      <c r="L520" s="12"/>
      <c r="M520" s="12"/>
      <c r="N520" s="14"/>
    </row>
    <row r="521" spans="4:14">
      <c r="D521" s="10"/>
      <c r="E521" s="10"/>
      <c r="F521" s="9"/>
      <c r="G521" s="10"/>
      <c r="H521" s="10"/>
      <c r="I521" s="11"/>
      <c r="J521" s="11"/>
      <c r="K521" s="11"/>
      <c r="L521" s="12"/>
      <c r="M521" s="12"/>
      <c r="N521" s="14"/>
    </row>
    <row r="522" spans="4:14">
      <c r="D522" s="10"/>
      <c r="E522" s="10"/>
      <c r="F522" s="9"/>
      <c r="G522" s="10"/>
      <c r="H522" s="10"/>
      <c r="I522" s="11"/>
      <c r="J522" s="11"/>
      <c r="K522" s="11"/>
      <c r="L522" s="12"/>
      <c r="M522" s="12"/>
      <c r="N522" s="14"/>
    </row>
    <row r="523" spans="4:14">
      <c r="D523" s="10"/>
      <c r="E523" s="10"/>
      <c r="F523" s="9"/>
      <c r="G523" s="10"/>
      <c r="H523" s="10"/>
      <c r="I523" s="11"/>
      <c r="J523" s="11"/>
      <c r="K523" s="11"/>
      <c r="L523" s="12"/>
      <c r="M523" s="12"/>
      <c r="N523" s="14"/>
    </row>
    <row r="524" spans="4:14">
      <c r="D524" s="10"/>
      <c r="E524" s="10"/>
      <c r="F524" s="9"/>
      <c r="G524" s="10"/>
      <c r="H524" s="10"/>
      <c r="I524" s="11"/>
      <c r="J524" s="11"/>
      <c r="K524" s="11"/>
      <c r="L524" s="12"/>
      <c r="M524" s="12"/>
      <c r="N524" s="14"/>
    </row>
    <row r="525" spans="4:14">
      <c r="D525" s="10"/>
      <c r="E525" s="10"/>
      <c r="F525" s="9"/>
      <c r="G525" s="10"/>
      <c r="H525" s="10"/>
      <c r="I525" s="11"/>
      <c r="J525" s="11"/>
      <c r="K525" s="11"/>
      <c r="L525" s="12"/>
      <c r="M525" s="12"/>
      <c r="N525" s="14"/>
    </row>
    <row r="526" spans="4:14">
      <c r="D526" s="10"/>
      <c r="E526" s="10"/>
      <c r="F526" s="9"/>
      <c r="G526" s="10"/>
      <c r="H526" s="10"/>
      <c r="I526" s="11"/>
      <c r="J526" s="11"/>
      <c r="K526" s="11"/>
      <c r="L526" s="12"/>
      <c r="M526" s="12"/>
      <c r="N526" s="14"/>
    </row>
    <row r="527" spans="4:14">
      <c r="D527" s="10"/>
      <c r="E527" s="10"/>
      <c r="F527" s="9"/>
      <c r="G527" s="10"/>
      <c r="H527" s="10"/>
      <c r="I527" s="11"/>
      <c r="J527" s="11"/>
      <c r="K527" s="11"/>
      <c r="L527" s="12"/>
      <c r="M527" s="12"/>
      <c r="N527" s="14"/>
    </row>
    <row r="528" spans="4:14">
      <c r="D528" s="10"/>
      <c r="E528" s="10"/>
      <c r="F528" s="9"/>
      <c r="G528" s="10"/>
      <c r="H528" s="10"/>
      <c r="I528" s="11"/>
      <c r="J528" s="11"/>
      <c r="K528" s="11"/>
      <c r="L528" s="12"/>
      <c r="M528" s="12"/>
      <c r="N528" s="14"/>
    </row>
    <row r="529" spans="4:14">
      <c r="D529" s="10"/>
      <c r="E529" s="10"/>
      <c r="F529" s="9"/>
      <c r="G529" s="10"/>
      <c r="H529" s="10"/>
      <c r="I529" s="11"/>
      <c r="J529" s="11"/>
      <c r="K529" s="11"/>
      <c r="L529" s="12"/>
      <c r="M529" s="12"/>
      <c r="N529" s="14"/>
    </row>
    <row r="530" spans="4:14">
      <c r="D530" s="10"/>
      <c r="E530" s="10"/>
      <c r="F530" s="9"/>
      <c r="G530" s="10"/>
      <c r="H530" s="10"/>
      <c r="I530" s="11"/>
      <c r="J530" s="11"/>
      <c r="K530" s="11"/>
      <c r="L530" s="12"/>
      <c r="M530" s="12"/>
      <c r="N530" s="14"/>
    </row>
    <row r="531" spans="4:14">
      <c r="D531" s="10"/>
      <c r="E531" s="10"/>
      <c r="F531" s="9"/>
      <c r="G531" s="10"/>
      <c r="H531" s="10"/>
      <c r="I531" s="11"/>
      <c r="J531" s="11"/>
      <c r="K531" s="11"/>
      <c r="L531" s="12"/>
      <c r="M531" s="12"/>
      <c r="N531" s="14"/>
    </row>
    <row r="532" spans="4:14">
      <c r="D532" s="10"/>
      <c r="E532" s="10"/>
      <c r="F532" s="9"/>
      <c r="G532" s="10"/>
      <c r="H532" s="10"/>
      <c r="I532" s="11"/>
      <c r="J532" s="11"/>
      <c r="K532" s="11"/>
      <c r="L532" s="12"/>
      <c r="M532" s="12"/>
      <c r="N532" s="14"/>
    </row>
    <row r="533" spans="4:14">
      <c r="D533" s="10"/>
      <c r="E533" s="10"/>
      <c r="F533" s="9"/>
      <c r="G533" s="10"/>
      <c r="H533" s="10"/>
      <c r="I533" s="11"/>
      <c r="J533" s="11"/>
      <c r="K533" s="11"/>
      <c r="L533" s="12"/>
      <c r="M533" s="12"/>
      <c r="N533" s="14"/>
    </row>
    <row r="534" spans="4:14">
      <c r="D534" s="10"/>
      <c r="E534" s="10"/>
      <c r="F534" s="9"/>
      <c r="G534" s="10"/>
      <c r="H534" s="10"/>
      <c r="I534" s="11"/>
      <c r="J534" s="11"/>
      <c r="K534" s="11"/>
      <c r="L534" s="12"/>
      <c r="M534" s="12"/>
      <c r="N534" s="14"/>
    </row>
    <row r="535" spans="4:14">
      <c r="D535" s="10"/>
      <c r="E535" s="10"/>
      <c r="F535" s="9"/>
      <c r="G535" s="10"/>
      <c r="H535" s="10"/>
      <c r="I535" s="11"/>
      <c r="J535" s="11"/>
      <c r="K535" s="11"/>
      <c r="L535" s="12"/>
      <c r="M535" s="12"/>
      <c r="N535" s="14"/>
    </row>
    <row r="536" spans="4:14">
      <c r="D536" s="10"/>
      <c r="E536" s="10"/>
      <c r="F536" s="9"/>
      <c r="G536" s="10"/>
      <c r="H536" s="10"/>
      <c r="I536" s="11"/>
      <c r="J536" s="11"/>
      <c r="K536" s="11"/>
      <c r="L536" s="12"/>
      <c r="M536" s="12"/>
      <c r="N536" s="14"/>
    </row>
    <row r="537" spans="4:14">
      <c r="D537" s="10"/>
      <c r="E537" s="10"/>
      <c r="F537" s="9"/>
      <c r="G537" s="10"/>
      <c r="H537" s="10"/>
      <c r="I537" s="11"/>
      <c r="J537" s="11"/>
      <c r="K537" s="11"/>
      <c r="L537" s="12"/>
      <c r="M537" s="12"/>
      <c r="N537" s="14"/>
    </row>
    <row r="538" spans="4:14">
      <c r="D538" s="10"/>
      <c r="E538" s="10"/>
      <c r="F538" s="9"/>
      <c r="G538" s="10"/>
      <c r="H538" s="10"/>
      <c r="I538" s="11"/>
      <c r="J538" s="11"/>
      <c r="K538" s="11"/>
      <c r="L538" s="12"/>
      <c r="M538" s="12"/>
      <c r="N538" s="14"/>
    </row>
    <row r="539" spans="4:14">
      <c r="D539" s="10"/>
      <c r="E539" s="10"/>
      <c r="F539" s="9"/>
      <c r="G539" s="10"/>
      <c r="H539" s="10"/>
      <c r="I539" s="11"/>
      <c r="J539" s="11"/>
      <c r="K539" s="11"/>
      <c r="L539" s="12"/>
      <c r="M539" s="12"/>
      <c r="N539" s="14"/>
    </row>
    <row r="540" spans="4:14">
      <c r="D540" s="10"/>
      <c r="E540" s="10"/>
      <c r="F540" s="9"/>
      <c r="G540" s="10"/>
      <c r="H540" s="10"/>
      <c r="I540" s="11"/>
      <c r="J540" s="11"/>
      <c r="K540" s="11"/>
      <c r="L540" s="12"/>
      <c r="M540" s="12"/>
      <c r="N540" s="14"/>
    </row>
    <row r="541" spans="4:14">
      <c r="D541" s="10"/>
      <c r="E541" s="10"/>
      <c r="F541" s="9"/>
      <c r="G541" s="10"/>
      <c r="H541" s="10"/>
      <c r="I541" s="11"/>
      <c r="J541" s="11"/>
      <c r="K541" s="11"/>
      <c r="L541" s="12"/>
      <c r="M541" s="12"/>
      <c r="N541" s="14"/>
    </row>
    <row r="542" spans="4:14">
      <c r="D542" s="10"/>
      <c r="E542" s="10"/>
      <c r="F542" s="9"/>
      <c r="G542" s="10"/>
      <c r="H542" s="10"/>
      <c r="I542" s="11"/>
      <c r="J542" s="11"/>
      <c r="K542" s="11"/>
      <c r="L542" s="12"/>
      <c r="M542" s="12"/>
      <c r="N542" s="14"/>
    </row>
    <row r="543" spans="4:14">
      <c r="D543" s="10"/>
      <c r="E543" s="10"/>
      <c r="F543" s="9"/>
      <c r="G543" s="10"/>
      <c r="H543" s="10"/>
      <c r="I543" s="11"/>
      <c r="J543" s="11"/>
      <c r="K543" s="11"/>
      <c r="L543" s="12"/>
      <c r="M543" s="12"/>
      <c r="N543" s="14"/>
    </row>
    <row r="544" spans="4:14">
      <c r="D544" s="10"/>
      <c r="E544" s="10"/>
      <c r="F544" s="9"/>
      <c r="G544" s="10"/>
      <c r="H544" s="10"/>
      <c r="I544" s="11"/>
      <c r="J544" s="11"/>
      <c r="K544" s="11"/>
      <c r="L544" s="12"/>
      <c r="M544" s="12"/>
      <c r="N544" s="14"/>
    </row>
    <row r="545" spans="4:14">
      <c r="D545" s="10"/>
      <c r="E545" s="10"/>
      <c r="F545" s="9"/>
      <c r="G545" s="10"/>
      <c r="H545" s="10"/>
      <c r="I545" s="11"/>
      <c r="J545" s="11"/>
      <c r="K545" s="11"/>
      <c r="L545" s="12"/>
      <c r="M545" s="12"/>
      <c r="N545" s="14"/>
    </row>
    <row r="546" spans="4:14">
      <c r="D546" s="10"/>
      <c r="E546" s="10"/>
      <c r="F546" s="9"/>
      <c r="G546" s="10"/>
      <c r="H546" s="10"/>
      <c r="I546" s="11"/>
      <c r="J546" s="11"/>
      <c r="K546" s="11"/>
      <c r="L546" s="12"/>
      <c r="M546" s="12"/>
      <c r="N546" s="14"/>
    </row>
    <row r="547" spans="4:14">
      <c r="D547" s="10"/>
      <c r="E547" s="10"/>
      <c r="F547" s="9"/>
      <c r="G547" s="10"/>
      <c r="H547" s="10"/>
      <c r="I547" s="11"/>
      <c r="J547" s="11"/>
      <c r="K547" s="11"/>
      <c r="L547" s="12"/>
      <c r="M547" s="12"/>
      <c r="N547" s="14"/>
    </row>
    <row r="548" spans="4:14">
      <c r="D548" s="10"/>
      <c r="E548" s="10"/>
      <c r="F548" s="9"/>
      <c r="G548" s="10"/>
      <c r="H548" s="10"/>
      <c r="I548" s="11"/>
      <c r="J548" s="11"/>
      <c r="K548" s="11"/>
      <c r="L548" s="12"/>
      <c r="M548" s="12"/>
      <c r="N548" s="14"/>
    </row>
    <row r="549" spans="4:14">
      <c r="D549" s="10"/>
      <c r="E549" s="10"/>
      <c r="F549" s="9"/>
      <c r="G549" s="10"/>
      <c r="H549" s="10"/>
      <c r="I549" s="11"/>
      <c r="J549" s="11"/>
      <c r="K549" s="11"/>
      <c r="L549" s="12"/>
      <c r="M549" s="12"/>
      <c r="N549" s="14"/>
    </row>
    <row r="550" spans="4:14">
      <c r="D550" s="10"/>
      <c r="E550" s="10"/>
      <c r="F550" s="9"/>
      <c r="G550" s="10"/>
      <c r="H550" s="10"/>
      <c r="I550" s="11"/>
      <c r="J550" s="11"/>
      <c r="K550" s="11"/>
      <c r="L550" s="12"/>
      <c r="M550" s="12"/>
      <c r="N550" s="14"/>
    </row>
    <row r="551" spans="4:14">
      <c r="D551" s="10"/>
      <c r="E551" s="10"/>
      <c r="F551" s="9"/>
      <c r="G551" s="10"/>
      <c r="H551" s="10"/>
      <c r="I551" s="11"/>
      <c r="J551" s="11"/>
      <c r="K551" s="11"/>
      <c r="L551" s="12"/>
      <c r="M551" s="12"/>
      <c r="N551" s="14"/>
    </row>
    <row r="552" spans="4:14">
      <c r="D552" s="10"/>
      <c r="E552" s="10"/>
      <c r="F552" s="9"/>
      <c r="G552" s="10"/>
      <c r="H552" s="10"/>
      <c r="I552" s="11"/>
      <c r="J552" s="11"/>
      <c r="K552" s="11"/>
      <c r="L552" s="12"/>
      <c r="M552" s="12"/>
      <c r="N552" s="14"/>
    </row>
    <row r="553" spans="4:14">
      <c r="D553" s="10"/>
      <c r="E553" s="10"/>
      <c r="F553" s="9"/>
      <c r="G553" s="10"/>
      <c r="H553" s="10"/>
      <c r="I553" s="11"/>
      <c r="J553" s="11"/>
      <c r="K553" s="11"/>
      <c r="L553" s="12"/>
      <c r="M553" s="12"/>
      <c r="N553" s="14"/>
    </row>
    <row r="554" spans="4:14">
      <c r="D554" s="10"/>
      <c r="E554" s="10"/>
      <c r="F554" s="9"/>
      <c r="G554" s="10"/>
      <c r="H554" s="10"/>
      <c r="I554" s="11"/>
      <c r="J554" s="11"/>
      <c r="K554" s="11"/>
      <c r="L554" s="12"/>
      <c r="M554" s="12"/>
      <c r="N554" s="14"/>
    </row>
    <row r="555" spans="4:14">
      <c r="D555" s="10"/>
      <c r="E555" s="10"/>
      <c r="F555" s="9"/>
      <c r="G555" s="10"/>
      <c r="H555" s="10"/>
      <c r="I555" s="11"/>
      <c r="J555" s="11"/>
      <c r="K555" s="11"/>
      <c r="L555" s="12"/>
      <c r="M555" s="12"/>
      <c r="N555" s="14"/>
    </row>
    <row r="556" spans="4:14">
      <c r="D556" s="10"/>
      <c r="E556" s="10"/>
      <c r="F556" s="9"/>
      <c r="G556" s="10"/>
      <c r="H556" s="10"/>
      <c r="I556" s="11"/>
      <c r="J556" s="11"/>
      <c r="K556" s="11"/>
      <c r="L556" s="12"/>
      <c r="M556" s="12"/>
      <c r="N556" s="14"/>
    </row>
    <row r="557" spans="4:14">
      <c r="D557" s="10"/>
      <c r="E557" s="10"/>
      <c r="F557" s="9"/>
      <c r="G557" s="10"/>
      <c r="H557" s="10"/>
      <c r="I557" s="11"/>
      <c r="J557" s="11"/>
      <c r="K557" s="11"/>
      <c r="L557" s="12"/>
      <c r="M557" s="12"/>
      <c r="N557" s="14"/>
    </row>
    <row r="558" spans="4:14">
      <c r="D558" s="10"/>
      <c r="E558" s="10"/>
      <c r="F558" s="9"/>
      <c r="G558" s="10"/>
      <c r="H558" s="10"/>
      <c r="I558" s="11"/>
      <c r="J558" s="11"/>
      <c r="K558" s="11"/>
      <c r="L558" s="12"/>
      <c r="M558" s="12"/>
      <c r="N558" s="14"/>
    </row>
    <row r="559" spans="4:14">
      <c r="D559" s="10"/>
      <c r="E559" s="10"/>
      <c r="F559" s="9"/>
      <c r="G559" s="10"/>
      <c r="H559" s="10"/>
      <c r="I559" s="11"/>
      <c r="J559" s="11"/>
      <c r="K559" s="11"/>
      <c r="L559" s="12"/>
      <c r="M559" s="12"/>
      <c r="N559" s="14"/>
    </row>
    <row r="560" spans="4:14">
      <c r="D560" s="10"/>
      <c r="E560" s="10"/>
      <c r="F560" s="9"/>
      <c r="G560" s="10"/>
      <c r="H560" s="10"/>
      <c r="I560" s="11"/>
      <c r="J560" s="11"/>
      <c r="K560" s="11"/>
      <c r="L560" s="12"/>
      <c r="M560" s="12"/>
      <c r="N560" s="14"/>
    </row>
    <row r="561" spans="4:14">
      <c r="D561" s="10"/>
      <c r="E561" s="10"/>
      <c r="F561" s="9"/>
      <c r="G561" s="10"/>
      <c r="H561" s="10"/>
      <c r="I561" s="11"/>
      <c r="J561" s="11"/>
      <c r="K561" s="11"/>
      <c r="L561" s="12"/>
      <c r="M561" s="12"/>
      <c r="N561" s="14"/>
    </row>
    <row r="562" spans="4:14">
      <c r="D562" s="10"/>
      <c r="E562" s="10"/>
      <c r="F562" s="9"/>
      <c r="G562" s="10"/>
      <c r="H562" s="10"/>
      <c r="I562" s="11"/>
      <c r="J562" s="11"/>
      <c r="K562" s="11"/>
      <c r="L562" s="12"/>
      <c r="M562" s="12"/>
      <c r="N562" s="14"/>
    </row>
    <row r="563" spans="4:14">
      <c r="D563" s="10"/>
      <c r="E563" s="10"/>
      <c r="F563" s="9"/>
      <c r="G563" s="10"/>
      <c r="H563" s="10"/>
      <c r="I563" s="11"/>
      <c r="J563" s="11"/>
      <c r="K563" s="11"/>
      <c r="L563" s="12"/>
      <c r="M563" s="12"/>
      <c r="N563" s="14"/>
    </row>
    <row r="564" spans="4:14">
      <c r="D564" s="10"/>
      <c r="E564" s="10"/>
      <c r="F564" s="9"/>
      <c r="G564" s="10"/>
      <c r="H564" s="10"/>
      <c r="I564" s="11"/>
      <c r="J564" s="11"/>
      <c r="K564" s="11"/>
      <c r="L564" s="12"/>
      <c r="M564" s="12"/>
      <c r="N564" s="14"/>
    </row>
    <row r="565" spans="4:14">
      <c r="D565" s="10"/>
      <c r="E565" s="10"/>
      <c r="F565" s="9"/>
      <c r="G565" s="10"/>
      <c r="H565" s="10"/>
      <c r="I565" s="11"/>
      <c r="J565" s="11"/>
      <c r="K565" s="11"/>
      <c r="L565" s="12"/>
      <c r="M565" s="12"/>
      <c r="N565" s="14"/>
    </row>
    <row r="566" spans="4:14">
      <c r="D566" s="10"/>
      <c r="E566" s="10"/>
      <c r="F566" s="9"/>
      <c r="G566" s="10"/>
      <c r="H566" s="10"/>
      <c r="I566" s="11"/>
      <c r="J566" s="11"/>
      <c r="K566" s="11"/>
      <c r="L566" s="12"/>
      <c r="M566" s="12"/>
      <c r="N566" s="14"/>
    </row>
    <row r="567" spans="4:14">
      <c r="D567" s="10"/>
      <c r="E567" s="10"/>
      <c r="F567" s="9"/>
      <c r="G567" s="10"/>
      <c r="H567" s="10"/>
      <c r="I567" s="11"/>
      <c r="J567" s="11"/>
      <c r="K567" s="11"/>
      <c r="L567" s="12"/>
      <c r="M567" s="12"/>
      <c r="N567" s="14"/>
    </row>
    <row r="568" spans="4:14">
      <c r="D568" s="10"/>
      <c r="E568" s="10"/>
      <c r="F568" s="9"/>
      <c r="G568" s="10"/>
      <c r="H568" s="10"/>
      <c r="I568" s="11"/>
      <c r="J568" s="11"/>
      <c r="K568" s="11"/>
      <c r="L568" s="12"/>
      <c r="M568" s="12"/>
      <c r="N568" s="14"/>
    </row>
    <row r="569" spans="4:14">
      <c r="D569" s="10"/>
      <c r="E569" s="10"/>
      <c r="F569" s="9"/>
      <c r="G569" s="10"/>
      <c r="H569" s="10"/>
      <c r="I569" s="11"/>
      <c r="J569" s="11"/>
      <c r="K569" s="11"/>
      <c r="L569" s="12"/>
      <c r="M569" s="12"/>
      <c r="N569" s="14"/>
    </row>
    <row r="570" spans="4:14">
      <c r="D570" s="10"/>
      <c r="E570" s="10"/>
      <c r="F570" s="9"/>
      <c r="G570" s="10"/>
      <c r="H570" s="10"/>
      <c r="I570" s="11"/>
      <c r="J570" s="11"/>
      <c r="K570" s="11"/>
      <c r="L570" s="12"/>
      <c r="M570" s="12"/>
      <c r="N570" s="14"/>
    </row>
    <row r="571" spans="4:14">
      <c r="D571" s="10"/>
      <c r="E571" s="10"/>
      <c r="F571" s="9"/>
      <c r="G571" s="10"/>
      <c r="H571" s="10"/>
      <c r="I571" s="11"/>
      <c r="J571" s="11"/>
      <c r="K571" s="11"/>
      <c r="L571" s="12"/>
      <c r="M571" s="12"/>
      <c r="N571" s="14"/>
    </row>
    <row r="572" spans="4:14">
      <c r="D572" s="10"/>
      <c r="E572" s="10"/>
      <c r="F572" s="9"/>
      <c r="G572" s="10"/>
      <c r="H572" s="10"/>
      <c r="I572" s="11"/>
      <c r="J572" s="11"/>
      <c r="K572" s="11"/>
      <c r="L572" s="12"/>
      <c r="M572" s="12"/>
      <c r="N572" s="14"/>
    </row>
    <row r="573" spans="4:14">
      <c r="D573" s="10"/>
      <c r="E573" s="10"/>
      <c r="F573" s="9"/>
      <c r="G573" s="10"/>
      <c r="H573" s="10"/>
      <c r="I573" s="11"/>
      <c r="J573" s="11"/>
      <c r="K573" s="11"/>
      <c r="L573" s="12"/>
      <c r="M573" s="12"/>
      <c r="N573" s="14"/>
    </row>
    <row r="574" spans="4:14">
      <c r="D574" s="10"/>
      <c r="E574" s="10"/>
      <c r="F574" s="9"/>
      <c r="G574" s="10"/>
      <c r="H574" s="10"/>
      <c r="I574" s="11"/>
      <c r="J574" s="11"/>
      <c r="K574" s="11"/>
      <c r="L574" s="12"/>
      <c r="M574" s="12"/>
      <c r="N574" s="14"/>
    </row>
    <row r="575" spans="4:14">
      <c r="D575" s="10"/>
      <c r="E575" s="10"/>
      <c r="F575" s="9"/>
      <c r="G575" s="10"/>
      <c r="H575" s="10"/>
      <c r="I575" s="11"/>
      <c r="J575" s="11"/>
      <c r="K575" s="11"/>
      <c r="L575" s="12"/>
      <c r="M575" s="12"/>
      <c r="N575" s="14"/>
    </row>
    <row r="576" spans="4:14">
      <c r="D576" s="10"/>
      <c r="E576" s="10"/>
      <c r="F576" s="9"/>
      <c r="G576" s="10"/>
      <c r="H576" s="10"/>
      <c r="I576" s="11"/>
      <c r="J576" s="11"/>
      <c r="K576" s="11"/>
      <c r="L576" s="12"/>
      <c r="M576" s="12"/>
      <c r="N576" s="14"/>
    </row>
    <row r="577" spans="4:14">
      <c r="D577" s="10"/>
      <c r="E577" s="10"/>
      <c r="F577" s="9"/>
      <c r="G577" s="10"/>
      <c r="H577" s="10"/>
      <c r="I577" s="11"/>
      <c r="J577" s="11"/>
      <c r="K577" s="11"/>
      <c r="L577" s="12"/>
      <c r="M577" s="12"/>
      <c r="N577" s="14"/>
    </row>
    <row r="578" spans="4:14">
      <c r="D578" s="10"/>
      <c r="E578" s="10"/>
      <c r="F578" s="9"/>
      <c r="G578" s="10"/>
      <c r="H578" s="10"/>
      <c r="I578" s="11"/>
      <c r="J578" s="11"/>
      <c r="K578" s="11"/>
      <c r="L578" s="12"/>
      <c r="M578" s="12"/>
      <c r="N578" s="14"/>
    </row>
    <row r="579" spans="4:14">
      <c r="D579" s="10"/>
      <c r="E579" s="10"/>
      <c r="F579" s="9"/>
      <c r="G579" s="10"/>
      <c r="H579" s="10"/>
      <c r="I579" s="11"/>
      <c r="J579" s="11"/>
      <c r="K579" s="11"/>
      <c r="L579" s="12"/>
      <c r="M579" s="12"/>
      <c r="N579" s="14"/>
    </row>
    <row r="580" spans="4:14">
      <c r="D580" s="10"/>
      <c r="E580" s="10"/>
      <c r="F580" s="9"/>
      <c r="G580" s="10"/>
      <c r="H580" s="10"/>
      <c r="I580" s="11"/>
      <c r="J580" s="11"/>
      <c r="K580" s="11"/>
      <c r="L580" s="12"/>
      <c r="M580" s="12"/>
      <c r="N580" s="14"/>
    </row>
    <row r="581" spans="4:14">
      <c r="D581" s="10"/>
      <c r="E581" s="10"/>
      <c r="F581" s="9"/>
      <c r="G581" s="10"/>
      <c r="H581" s="10"/>
      <c r="I581" s="11"/>
      <c r="J581" s="11"/>
      <c r="K581" s="11"/>
      <c r="L581" s="12"/>
      <c r="M581" s="12"/>
      <c r="N581" s="14"/>
    </row>
    <row r="582" spans="4:14">
      <c r="D582" s="10"/>
      <c r="E582" s="10"/>
      <c r="F582" s="9"/>
      <c r="G582" s="10"/>
      <c r="H582" s="10"/>
      <c r="I582" s="11"/>
      <c r="J582" s="11"/>
      <c r="K582" s="11"/>
      <c r="L582" s="12"/>
      <c r="M582" s="12"/>
      <c r="N582" s="14"/>
    </row>
    <row r="583" spans="4:14">
      <c r="D583" s="10"/>
      <c r="E583" s="10"/>
      <c r="F583" s="9"/>
      <c r="G583" s="10"/>
      <c r="H583" s="10"/>
      <c r="I583" s="11"/>
      <c r="J583" s="11"/>
      <c r="K583" s="11"/>
      <c r="L583" s="12"/>
      <c r="M583" s="12"/>
      <c r="N583" s="14"/>
    </row>
    <row r="584" spans="4:14">
      <c r="D584" s="10"/>
      <c r="E584" s="10"/>
      <c r="F584" s="9"/>
      <c r="G584" s="10"/>
      <c r="H584" s="10"/>
      <c r="I584" s="11"/>
      <c r="J584" s="11"/>
      <c r="K584" s="11"/>
      <c r="L584" s="12"/>
      <c r="M584" s="12"/>
      <c r="N584" s="14"/>
    </row>
    <row r="585" spans="4:14">
      <c r="D585" s="10"/>
      <c r="E585" s="10"/>
      <c r="F585" s="9"/>
      <c r="G585" s="10"/>
      <c r="H585" s="10"/>
      <c r="I585" s="11"/>
      <c r="J585" s="11"/>
      <c r="K585" s="11"/>
      <c r="L585" s="12"/>
      <c r="M585" s="12"/>
      <c r="N585" s="14"/>
    </row>
    <row r="586" spans="4:14">
      <c r="D586" s="10"/>
      <c r="E586" s="10"/>
      <c r="F586" s="9"/>
      <c r="G586" s="10"/>
      <c r="H586" s="10"/>
      <c r="I586" s="11"/>
      <c r="J586" s="11"/>
      <c r="K586" s="11"/>
      <c r="L586" s="12"/>
      <c r="M586" s="12"/>
      <c r="N586" s="14"/>
    </row>
    <row r="587" spans="4:14">
      <c r="D587" s="10"/>
      <c r="E587" s="10"/>
      <c r="F587" s="9"/>
      <c r="G587" s="10"/>
      <c r="H587" s="10"/>
      <c r="I587" s="11"/>
      <c r="J587" s="11"/>
      <c r="K587" s="11"/>
      <c r="L587" s="12"/>
      <c r="M587" s="12"/>
      <c r="N587" s="14"/>
    </row>
    <row r="588" spans="4:14">
      <c r="D588" s="10"/>
      <c r="E588" s="10"/>
      <c r="F588" s="9"/>
      <c r="G588" s="10"/>
      <c r="H588" s="10"/>
      <c r="I588" s="11"/>
      <c r="J588" s="11"/>
      <c r="K588" s="11"/>
      <c r="L588" s="12"/>
      <c r="M588" s="12"/>
      <c r="N588" s="14"/>
    </row>
    <row r="589" spans="4:14">
      <c r="D589" s="10"/>
      <c r="E589" s="10"/>
      <c r="F589" s="9"/>
      <c r="G589" s="10"/>
      <c r="H589" s="10"/>
      <c r="I589" s="11"/>
      <c r="J589" s="11"/>
      <c r="K589" s="11"/>
      <c r="L589" s="12"/>
      <c r="M589" s="12"/>
      <c r="N589" s="14"/>
    </row>
    <row r="590" spans="4:14">
      <c r="D590" s="10"/>
      <c r="E590" s="10"/>
      <c r="F590" s="9"/>
      <c r="G590" s="10"/>
      <c r="H590" s="10"/>
      <c r="I590" s="11"/>
      <c r="J590" s="11"/>
      <c r="K590" s="11"/>
      <c r="L590" s="12"/>
      <c r="M590" s="12"/>
      <c r="N590" s="14"/>
    </row>
    <row r="591" spans="4:14">
      <c r="D591" s="10"/>
      <c r="E591" s="10"/>
      <c r="F591" s="9"/>
      <c r="G591" s="10"/>
      <c r="H591" s="10"/>
      <c r="I591" s="11"/>
      <c r="J591" s="11"/>
      <c r="K591" s="11"/>
      <c r="L591" s="12"/>
      <c r="M591" s="12"/>
      <c r="N591" s="14"/>
    </row>
    <row r="592" spans="4:14">
      <c r="D592" s="10"/>
      <c r="E592" s="10"/>
      <c r="F592" s="9"/>
      <c r="G592" s="10"/>
      <c r="H592" s="10"/>
      <c r="I592" s="11"/>
      <c r="J592" s="11"/>
      <c r="K592" s="11"/>
      <c r="L592" s="12"/>
      <c r="M592" s="12"/>
      <c r="N592" s="14"/>
    </row>
    <row r="593" spans="4:14">
      <c r="D593" s="10"/>
      <c r="E593" s="10"/>
      <c r="F593" s="9"/>
      <c r="G593" s="10"/>
      <c r="H593" s="10"/>
      <c r="I593" s="11"/>
      <c r="J593" s="11"/>
      <c r="K593" s="11"/>
      <c r="L593" s="12"/>
      <c r="M593" s="12"/>
      <c r="N593" s="14"/>
    </row>
    <row r="594" spans="4:14">
      <c r="D594" s="10"/>
      <c r="E594" s="10"/>
      <c r="F594" s="9"/>
      <c r="G594" s="10"/>
      <c r="H594" s="10"/>
      <c r="I594" s="11"/>
      <c r="J594" s="11"/>
      <c r="K594" s="11"/>
      <c r="L594" s="12"/>
      <c r="M594" s="12"/>
      <c r="N594" s="14"/>
    </row>
    <row r="595" spans="4:14">
      <c r="D595" s="10"/>
      <c r="E595" s="10"/>
      <c r="F595" s="9"/>
      <c r="G595" s="10"/>
      <c r="H595" s="10"/>
      <c r="I595" s="11"/>
      <c r="J595" s="11"/>
      <c r="K595" s="11"/>
      <c r="L595" s="12"/>
      <c r="M595" s="12"/>
      <c r="N595" s="14"/>
    </row>
    <row r="596" spans="4:14">
      <c r="D596" s="10"/>
      <c r="E596" s="10"/>
      <c r="F596" s="9"/>
      <c r="G596" s="10"/>
      <c r="H596" s="10"/>
      <c r="I596" s="11"/>
      <c r="J596" s="11"/>
      <c r="K596" s="11"/>
      <c r="L596" s="12"/>
      <c r="M596" s="12"/>
      <c r="N596" s="14"/>
    </row>
    <row r="597" spans="4:14">
      <c r="D597" s="10"/>
      <c r="E597" s="10"/>
      <c r="F597" s="9"/>
      <c r="G597" s="10"/>
      <c r="H597" s="10"/>
      <c r="I597" s="11"/>
      <c r="J597" s="11"/>
      <c r="K597" s="11"/>
      <c r="L597" s="12"/>
      <c r="M597" s="12"/>
      <c r="N597" s="14"/>
    </row>
    <row r="598" spans="4:14">
      <c r="D598" s="10"/>
      <c r="E598" s="10"/>
      <c r="F598" s="9"/>
      <c r="G598" s="10"/>
      <c r="H598" s="10"/>
      <c r="I598" s="11"/>
      <c r="J598" s="11"/>
      <c r="K598" s="11"/>
      <c r="L598" s="12"/>
      <c r="M598" s="12"/>
      <c r="N598" s="14"/>
    </row>
    <row r="599" spans="4:14">
      <c r="D599" s="10"/>
      <c r="E599" s="10"/>
      <c r="F599" s="9"/>
      <c r="G599" s="10"/>
      <c r="H599" s="10"/>
      <c r="I599" s="11"/>
      <c r="J599" s="11"/>
      <c r="K599" s="11"/>
      <c r="L599" s="12"/>
      <c r="M599" s="12"/>
      <c r="N599" s="14"/>
    </row>
    <row r="600" spans="4:14">
      <c r="D600" s="10"/>
      <c r="E600" s="10"/>
      <c r="F600" s="9"/>
      <c r="G600" s="10"/>
      <c r="H600" s="10"/>
      <c r="I600" s="11"/>
      <c r="J600" s="11"/>
      <c r="K600" s="11"/>
      <c r="L600" s="12"/>
      <c r="M600" s="12"/>
      <c r="N600" s="14"/>
    </row>
    <row r="601" spans="4:14">
      <c r="D601" s="10"/>
      <c r="E601" s="10"/>
      <c r="F601" s="9"/>
      <c r="G601" s="10"/>
      <c r="H601" s="10"/>
      <c r="I601" s="11"/>
      <c r="J601" s="11"/>
      <c r="K601" s="11"/>
      <c r="L601" s="12"/>
      <c r="M601" s="12"/>
      <c r="N601" s="14"/>
    </row>
    <row r="602" spans="4:14">
      <c r="D602" s="10"/>
      <c r="E602" s="10"/>
      <c r="F602" s="9"/>
      <c r="G602" s="10"/>
      <c r="H602" s="10"/>
      <c r="I602" s="11"/>
      <c r="J602" s="11"/>
      <c r="K602" s="11"/>
      <c r="L602" s="12"/>
      <c r="M602" s="12"/>
      <c r="N602" s="14"/>
    </row>
    <row r="603" spans="4:14">
      <c r="D603" s="10"/>
      <c r="E603" s="10"/>
      <c r="F603" s="9"/>
      <c r="G603" s="10"/>
      <c r="H603" s="10"/>
      <c r="I603" s="11"/>
      <c r="J603" s="11"/>
      <c r="K603" s="11"/>
      <c r="L603" s="12"/>
      <c r="M603" s="12"/>
      <c r="N603" s="14"/>
    </row>
    <row r="604" spans="4:14">
      <c r="D604" s="10"/>
      <c r="E604" s="10"/>
      <c r="F604" s="9"/>
      <c r="G604" s="10"/>
      <c r="H604" s="10"/>
      <c r="I604" s="11"/>
      <c r="J604" s="11"/>
      <c r="K604" s="11"/>
      <c r="L604" s="12"/>
      <c r="M604" s="12"/>
      <c r="N604" s="14"/>
    </row>
    <row r="605" spans="4:14">
      <c r="D605" s="10"/>
      <c r="E605" s="10"/>
      <c r="F605" s="9"/>
      <c r="G605" s="10"/>
      <c r="H605" s="10"/>
      <c r="I605" s="11"/>
      <c r="J605" s="11"/>
      <c r="K605" s="11"/>
      <c r="L605" s="12"/>
      <c r="M605" s="12"/>
      <c r="N605" s="14"/>
    </row>
    <row r="606" spans="4:14">
      <c r="D606" s="10"/>
      <c r="E606" s="10"/>
      <c r="F606" s="9"/>
      <c r="G606" s="10"/>
      <c r="H606" s="10"/>
      <c r="I606" s="11"/>
      <c r="J606" s="11"/>
      <c r="K606" s="11"/>
      <c r="L606" s="12"/>
      <c r="M606" s="12"/>
      <c r="N606" s="14"/>
    </row>
    <row r="607" spans="4:14">
      <c r="D607" s="10"/>
      <c r="E607" s="10"/>
      <c r="F607" s="9"/>
      <c r="G607" s="10"/>
      <c r="H607" s="10"/>
      <c r="I607" s="11"/>
      <c r="J607" s="11"/>
      <c r="K607" s="11"/>
      <c r="L607" s="12"/>
      <c r="M607" s="12"/>
      <c r="N607" s="14"/>
    </row>
    <row r="608" spans="4:14">
      <c r="D608" s="10"/>
      <c r="E608" s="10"/>
      <c r="F608" s="9"/>
      <c r="G608" s="10"/>
      <c r="H608" s="10"/>
      <c r="I608" s="11"/>
      <c r="J608" s="11"/>
      <c r="K608" s="11"/>
      <c r="L608" s="12"/>
      <c r="M608" s="12"/>
      <c r="N608" s="14"/>
    </row>
    <row r="609" spans="4:14">
      <c r="D609" s="10"/>
      <c r="E609" s="10"/>
      <c r="F609" s="9"/>
      <c r="G609" s="10"/>
      <c r="H609" s="10"/>
      <c r="I609" s="11"/>
      <c r="J609" s="11"/>
      <c r="K609" s="11"/>
      <c r="L609" s="12"/>
      <c r="M609" s="12"/>
      <c r="N609" s="14"/>
    </row>
    <row r="610" spans="4:14">
      <c r="D610" s="10"/>
      <c r="E610" s="10"/>
      <c r="F610" s="9"/>
      <c r="G610" s="10"/>
      <c r="H610" s="10"/>
      <c r="I610" s="11"/>
      <c r="J610" s="11"/>
      <c r="K610" s="11"/>
      <c r="L610" s="12"/>
      <c r="M610" s="12"/>
      <c r="N610" s="14"/>
    </row>
    <row r="611" spans="4:14">
      <c r="D611" s="10"/>
      <c r="E611" s="10"/>
      <c r="F611" s="9"/>
      <c r="G611" s="10"/>
      <c r="H611" s="10"/>
      <c r="I611" s="11"/>
      <c r="J611" s="11"/>
      <c r="K611" s="11"/>
      <c r="L611" s="12"/>
      <c r="M611" s="12"/>
      <c r="N611" s="14"/>
    </row>
    <row r="612" spans="4:14">
      <c r="D612" s="10"/>
      <c r="E612" s="10"/>
      <c r="F612" s="9"/>
      <c r="G612" s="10"/>
      <c r="H612" s="10"/>
      <c r="I612" s="11"/>
      <c r="J612" s="11"/>
      <c r="K612" s="11"/>
      <c r="L612" s="12"/>
      <c r="M612" s="12"/>
      <c r="N612" s="14"/>
    </row>
    <row r="613" spans="4:14">
      <c r="D613" s="10"/>
      <c r="E613" s="10"/>
      <c r="F613" s="9"/>
      <c r="G613" s="10"/>
      <c r="H613" s="10"/>
      <c r="I613" s="11"/>
      <c r="J613" s="11"/>
      <c r="K613" s="11"/>
      <c r="L613" s="12"/>
      <c r="M613" s="12"/>
      <c r="N613" s="14"/>
    </row>
    <row r="614" spans="4:14">
      <c r="D614" s="10"/>
      <c r="E614" s="10"/>
      <c r="F614" s="9"/>
      <c r="G614" s="10"/>
      <c r="H614" s="10"/>
      <c r="I614" s="11"/>
      <c r="J614" s="11"/>
      <c r="K614" s="11"/>
      <c r="L614" s="12"/>
      <c r="M614" s="12"/>
      <c r="N614" s="14"/>
    </row>
    <row r="615" spans="4:14">
      <c r="D615" s="10"/>
      <c r="E615" s="10"/>
      <c r="F615" s="9"/>
      <c r="G615" s="10"/>
      <c r="H615" s="10"/>
      <c r="I615" s="11"/>
      <c r="J615" s="11"/>
      <c r="K615" s="11"/>
      <c r="L615" s="12"/>
      <c r="M615" s="12"/>
      <c r="N615" s="14"/>
    </row>
    <row r="616" spans="4:14">
      <c r="D616" s="10"/>
      <c r="E616" s="10"/>
      <c r="F616" s="9"/>
      <c r="G616" s="10"/>
      <c r="H616" s="10"/>
      <c r="I616" s="11"/>
      <c r="J616" s="11"/>
      <c r="K616" s="11"/>
      <c r="L616" s="12"/>
      <c r="M616" s="12"/>
      <c r="N616" s="14"/>
    </row>
    <row r="617" spans="4:14">
      <c r="D617" s="10"/>
      <c r="E617" s="10"/>
      <c r="F617" s="9"/>
      <c r="G617" s="10"/>
      <c r="H617" s="10"/>
      <c r="I617" s="11"/>
      <c r="J617" s="11"/>
      <c r="K617" s="11"/>
      <c r="L617" s="12"/>
      <c r="M617" s="12"/>
      <c r="N617" s="14"/>
    </row>
    <row r="618" spans="4:14">
      <c r="D618" s="10"/>
      <c r="E618" s="10"/>
      <c r="F618" s="9"/>
      <c r="G618" s="10"/>
      <c r="H618" s="10"/>
      <c r="I618" s="11"/>
      <c r="J618" s="11"/>
      <c r="K618" s="11"/>
      <c r="L618" s="12"/>
      <c r="M618" s="12"/>
      <c r="N618" s="14"/>
    </row>
    <row r="619" spans="4:14">
      <c r="D619" s="10"/>
      <c r="E619" s="10"/>
      <c r="F619" s="9"/>
      <c r="G619" s="10"/>
      <c r="H619" s="10"/>
      <c r="I619" s="11"/>
      <c r="J619" s="11"/>
      <c r="K619" s="11"/>
      <c r="L619" s="12"/>
      <c r="M619" s="12"/>
      <c r="N619" s="14"/>
    </row>
    <row r="620" spans="4:14">
      <c r="D620" s="10"/>
      <c r="E620" s="10"/>
      <c r="F620" s="9"/>
      <c r="G620" s="10"/>
      <c r="H620" s="10"/>
      <c r="I620" s="11"/>
      <c r="J620" s="11"/>
      <c r="K620" s="11"/>
      <c r="L620" s="12"/>
      <c r="M620" s="12"/>
      <c r="N620" s="14"/>
    </row>
    <row r="621" spans="4:14">
      <c r="D621" s="10"/>
      <c r="E621" s="10"/>
      <c r="F621" s="9"/>
      <c r="G621" s="10"/>
      <c r="H621" s="10"/>
      <c r="I621" s="11"/>
      <c r="J621" s="11"/>
      <c r="K621" s="11"/>
      <c r="L621" s="12"/>
      <c r="M621" s="12"/>
      <c r="N621" s="14"/>
    </row>
    <row r="622" spans="4:14">
      <c r="D622" s="10"/>
      <c r="E622" s="10"/>
      <c r="F622" s="9"/>
      <c r="G622" s="10"/>
      <c r="H622" s="10"/>
      <c r="I622" s="11"/>
      <c r="J622" s="11"/>
      <c r="K622" s="11"/>
      <c r="L622" s="12"/>
      <c r="M622" s="12"/>
      <c r="N622" s="14"/>
    </row>
    <row r="623" spans="4:14">
      <c r="D623" s="10"/>
      <c r="E623" s="10"/>
      <c r="F623" s="9"/>
      <c r="G623" s="10"/>
      <c r="H623" s="10"/>
      <c r="I623" s="11"/>
      <c r="J623" s="11"/>
      <c r="K623" s="11"/>
      <c r="L623" s="12"/>
      <c r="M623" s="12"/>
      <c r="N623" s="14"/>
    </row>
    <row r="624" spans="4:14">
      <c r="D624" s="10"/>
      <c r="E624" s="10"/>
      <c r="F624" s="9"/>
      <c r="G624" s="10"/>
      <c r="H624" s="10"/>
      <c r="I624" s="11"/>
      <c r="J624" s="11"/>
      <c r="K624" s="11"/>
      <c r="L624" s="12"/>
      <c r="M624" s="12"/>
      <c r="N624" s="14"/>
    </row>
    <row r="625" spans="4:14">
      <c r="D625" s="10"/>
      <c r="E625" s="10"/>
      <c r="F625" s="9"/>
      <c r="G625" s="10"/>
      <c r="H625" s="10"/>
      <c r="I625" s="11"/>
      <c r="J625" s="11"/>
      <c r="K625" s="11"/>
      <c r="L625" s="12"/>
      <c r="M625" s="12"/>
      <c r="N625" s="14"/>
    </row>
    <row r="626" spans="4:14">
      <c r="D626" s="10"/>
      <c r="E626" s="10"/>
      <c r="F626" s="9"/>
      <c r="G626" s="10"/>
      <c r="H626" s="10"/>
      <c r="I626" s="11"/>
      <c r="J626" s="11"/>
      <c r="K626" s="11"/>
      <c r="L626" s="12"/>
      <c r="M626" s="12"/>
      <c r="N626" s="14"/>
    </row>
    <row r="627" spans="4:14">
      <c r="D627" s="10"/>
      <c r="E627" s="10"/>
      <c r="F627" s="9"/>
      <c r="G627" s="10"/>
      <c r="H627" s="10"/>
      <c r="I627" s="11"/>
      <c r="J627" s="11"/>
      <c r="K627" s="11"/>
      <c r="L627" s="12"/>
      <c r="M627" s="12"/>
      <c r="N627" s="14"/>
    </row>
    <row r="628" spans="4:14">
      <c r="D628" s="10"/>
      <c r="E628" s="10"/>
      <c r="F628" s="9"/>
      <c r="G628" s="10"/>
      <c r="H628" s="10"/>
      <c r="I628" s="11"/>
      <c r="J628" s="11"/>
      <c r="K628" s="11"/>
      <c r="L628" s="12"/>
      <c r="M628" s="12"/>
      <c r="N628" s="14"/>
    </row>
    <row r="629" spans="4:14">
      <c r="D629" s="10"/>
      <c r="E629" s="10"/>
      <c r="F629" s="9"/>
      <c r="G629" s="10"/>
      <c r="H629" s="10"/>
      <c r="I629" s="11"/>
      <c r="J629" s="11"/>
      <c r="K629" s="11"/>
      <c r="L629" s="12"/>
      <c r="M629" s="12"/>
      <c r="N629" s="14"/>
    </row>
    <row r="630" spans="4:14">
      <c r="D630" s="10"/>
      <c r="E630" s="10"/>
      <c r="F630" s="9"/>
      <c r="G630" s="10"/>
      <c r="H630" s="10"/>
      <c r="I630" s="11"/>
      <c r="J630" s="11"/>
      <c r="K630" s="11"/>
      <c r="L630" s="12"/>
      <c r="M630" s="12"/>
      <c r="N630" s="14"/>
    </row>
    <row r="631" spans="4:14">
      <c r="D631" s="10"/>
      <c r="E631" s="10"/>
      <c r="F631" s="9"/>
      <c r="G631" s="10"/>
      <c r="H631" s="10"/>
      <c r="I631" s="11"/>
      <c r="J631" s="11"/>
      <c r="K631" s="11"/>
      <c r="L631" s="12"/>
      <c r="M631" s="12"/>
      <c r="N631" s="14"/>
    </row>
    <row r="632" spans="4:14">
      <c r="D632" s="10"/>
      <c r="E632" s="10"/>
      <c r="F632" s="9"/>
      <c r="G632" s="10"/>
      <c r="H632" s="10"/>
      <c r="I632" s="11"/>
      <c r="J632" s="11"/>
      <c r="K632" s="11"/>
      <c r="L632" s="12"/>
      <c r="M632" s="12"/>
      <c r="N632" s="14"/>
    </row>
    <row r="633" spans="4:14">
      <c r="D633" s="10"/>
      <c r="E633" s="10"/>
      <c r="F633" s="9"/>
      <c r="G633" s="10"/>
      <c r="H633" s="10"/>
      <c r="I633" s="11"/>
      <c r="J633" s="11"/>
      <c r="K633" s="11"/>
      <c r="L633" s="12"/>
      <c r="M633" s="12"/>
      <c r="N633" s="14"/>
    </row>
    <row r="634" spans="4:14">
      <c r="D634" s="10"/>
      <c r="E634" s="10"/>
      <c r="F634" s="9"/>
      <c r="G634" s="10"/>
      <c r="H634" s="10"/>
      <c r="I634" s="11"/>
      <c r="J634" s="11"/>
      <c r="K634" s="11"/>
      <c r="L634" s="12"/>
      <c r="M634" s="12"/>
      <c r="N634" s="14"/>
    </row>
    <row r="635" spans="4:14">
      <c r="D635" s="10"/>
      <c r="E635" s="10"/>
      <c r="F635" s="9"/>
      <c r="G635" s="10"/>
      <c r="H635" s="10"/>
      <c r="I635" s="11"/>
      <c r="J635" s="11"/>
      <c r="K635" s="11"/>
      <c r="L635" s="12"/>
      <c r="M635" s="12"/>
      <c r="N635" s="14"/>
    </row>
    <row r="636" spans="4:14">
      <c r="D636" s="10"/>
      <c r="E636" s="10"/>
      <c r="F636" s="9"/>
      <c r="G636" s="10"/>
      <c r="H636" s="10"/>
      <c r="I636" s="11"/>
      <c r="J636" s="11"/>
      <c r="K636" s="11"/>
      <c r="L636" s="12"/>
      <c r="M636" s="12"/>
      <c r="N636" s="14"/>
    </row>
    <row r="637" spans="4:14">
      <c r="D637" s="10"/>
      <c r="E637" s="10"/>
      <c r="F637" s="9"/>
      <c r="G637" s="10"/>
      <c r="H637" s="10"/>
      <c r="I637" s="11"/>
      <c r="J637" s="11"/>
      <c r="K637" s="11"/>
      <c r="L637" s="12"/>
      <c r="M637" s="12"/>
      <c r="N637" s="14"/>
    </row>
    <row r="638" spans="4:14">
      <c r="D638" s="10"/>
      <c r="E638" s="10"/>
      <c r="F638" s="9"/>
      <c r="G638" s="10"/>
      <c r="H638" s="10"/>
      <c r="I638" s="11"/>
      <c r="J638" s="11"/>
      <c r="K638" s="11"/>
      <c r="L638" s="12"/>
      <c r="M638" s="12"/>
      <c r="N638" s="14"/>
    </row>
    <row r="639" spans="4:14">
      <c r="D639" s="10"/>
      <c r="E639" s="10"/>
      <c r="F639" s="9"/>
      <c r="G639" s="10"/>
      <c r="H639" s="10"/>
      <c r="I639" s="11"/>
      <c r="J639" s="11"/>
      <c r="K639" s="11"/>
      <c r="L639" s="12"/>
      <c r="M639" s="12"/>
      <c r="N639" s="14"/>
    </row>
    <row r="640" spans="4:14">
      <c r="D640" s="10"/>
      <c r="E640" s="10"/>
      <c r="F640" s="9"/>
      <c r="G640" s="10"/>
      <c r="H640" s="10"/>
      <c r="I640" s="11"/>
      <c r="J640" s="11"/>
      <c r="K640" s="11"/>
      <c r="L640" s="12"/>
      <c r="M640" s="12"/>
      <c r="N640" s="14"/>
    </row>
    <row r="641" spans="4:14">
      <c r="D641" s="10"/>
      <c r="E641" s="10"/>
      <c r="F641" s="9"/>
      <c r="G641" s="10"/>
      <c r="H641" s="10"/>
      <c r="I641" s="11"/>
      <c r="J641" s="11"/>
      <c r="K641" s="11"/>
      <c r="L641" s="12"/>
      <c r="M641" s="12"/>
      <c r="N641" s="14"/>
    </row>
    <row r="642" spans="4:14">
      <c r="D642" s="10"/>
      <c r="E642" s="10"/>
      <c r="F642" s="9"/>
      <c r="G642" s="10"/>
      <c r="H642" s="10"/>
      <c r="I642" s="11"/>
      <c r="J642" s="11"/>
      <c r="K642" s="11"/>
      <c r="L642" s="12"/>
      <c r="M642" s="12"/>
      <c r="N642" s="14"/>
    </row>
    <row r="643" spans="4:14">
      <c r="D643" s="10"/>
      <c r="E643" s="10"/>
      <c r="F643" s="9"/>
      <c r="G643" s="10"/>
      <c r="H643" s="10"/>
      <c r="I643" s="11"/>
      <c r="J643" s="11"/>
      <c r="K643" s="11"/>
      <c r="L643" s="12"/>
      <c r="M643" s="12"/>
      <c r="N643" s="14"/>
    </row>
    <row r="644" spans="4:14">
      <c r="D644" s="10"/>
      <c r="E644" s="10"/>
      <c r="F644" s="9"/>
      <c r="G644" s="10"/>
      <c r="H644" s="10"/>
      <c r="I644" s="11"/>
      <c r="J644" s="11"/>
      <c r="K644" s="11"/>
      <c r="L644" s="12"/>
      <c r="M644" s="12"/>
      <c r="N644" s="14"/>
    </row>
    <row r="645" spans="4:14">
      <c r="D645" s="10"/>
      <c r="E645" s="10"/>
      <c r="F645" s="9"/>
      <c r="G645" s="10"/>
      <c r="H645" s="10"/>
      <c r="I645" s="11"/>
      <c r="J645" s="11"/>
      <c r="K645" s="11"/>
      <c r="L645" s="12"/>
      <c r="M645" s="12"/>
      <c r="N645" s="14"/>
    </row>
    <row r="646" spans="4:14">
      <c r="D646" s="10"/>
      <c r="E646" s="10"/>
      <c r="F646" s="9"/>
      <c r="G646" s="10"/>
      <c r="H646" s="10"/>
      <c r="I646" s="11"/>
      <c r="J646" s="11"/>
      <c r="K646" s="11"/>
      <c r="L646" s="12"/>
      <c r="M646" s="12"/>
      <c r="N646" s="14"/>
    </row>
    <row r="647" spans="4:14">
      <c r="D647" s="10"/>
      <c r="E647" s="10"/>
      <c r="F647" s="9"/>
      <c r="G647" s="10"/>
      <c r="H647" s="10"/>
      <c r="I647" s="11"/>
      <c r="J647" s="11"/>
      <c r="K647" s="11"/>
      <c r="L647" s="12"/>
      <c r="M647" s="12"/>
      <c r="N647" s="14"/>
    </row>
    <row r="648" spans="4:14">
      <c r="D648" s="10"/>
      <c r="E648" s="10"/>
      <c r="F648" s="9"/>
      <c r="G648" s="10"/>
      <c r="H648" s="10"/>
      <c r="I648" s="11"/>
      <c r="J648" s="11"/>
      <c r="K648" s="11"/>
      <c r="L648" s="12"/>
      <c r="M648" s="12"/>
      <c r="N648" s="14"/>
    </row>
    <row r="649" spans="4:14">
      <c r="D649" s="10"/>
      <c r="E649" s="10"/>
      <c r="F649" s="9"/>
      <c r="G649" s="10"/>
      <c r="H649" s="10"/>
      <c r="I649" s="11"/>
      <c r="J649" s="11"/>
      <c r="K649" s="11"/>
      <c r="L649" s="12"/>
      <c r="M649" s="12"/>
      <c r="N649" s="14"/>
    </row>
    <row r="650" spans="4:14">
      <c r="D650" s="10"/>
      <c r="E650" s="10"/>
      <c r="F650" s="9"/>
      <c r="G650" s="10"/>
      <c r="H650" s="10"/>
      <c r="I650" s="11"/>
      <c r="J650" s="11"/>
      <c r="K650" s="11"/>
      <c r="L650" s="12"/>
      <c r="M650" s="12"/>
      <c r="N650" s="14"/>
    </row>
    <row r="651" spans="4:14">
      <c r="D651" s="10"/>
      <c r="E651" s="10"/>
      <c r="F651" s="9"/>
      <c r="G651" s="10"/>
      <c r="H651" s="10"/>
      <c r="I651" s="11"/>
      <c r="J651" s="11"/>
      <c r="K651" s="11"/>
      <c r="L651" s="12"/>
      <c r="M651" s="12"/>
      <c r="N651" s="14"/>
    </row>
    <row r="652" spans="4:14">
      <c r="D652" s="10"/>
      <c r="E652" s="10"/>
      <c r="F652" s="9"/>
      <c r="G652" s="10"/>
      <c r="H652" s="10"/>
      <c r="I652" s="11"/>
      <c r="J652" s="11"/>
      <c r="K652" s="11"/>
      <c r="L652" s="12"/>
      <c r="M652" s="12"/>
      <c r="N652" s="14"/>
    </row>
    <row r="653" spans="4:14">
      <c r="D653" s="10"/>
      <c r="E653" s="10"/>
      <c r="F653" s="9"/>
      <c r="G653" s="10"/>
      <c r="H653" s="10"/>
      <c r="I653" s="11"/>
      <c r="J653" s="11"/>
      <c r="K653" s="11"/>
      <c r="L653" s="12"/>
      <c r="M653" s="12"/>
      <c r="N653" s="14"/>
    </row>
    <row r="654" spans="4:14">
      <c r="D654" s="10"/>
      <c r="E654" s="10"/>
      <c r="F654" s="9"/>
      <c r="G654" s="10"/>
      <c r="H654" s="10"/>
      <c r="I654" s="11"/>
      <c r="J654" s="11"/>
      <c r="K654" s="11"/>
      <c r="L654" s="12"/>
      <c r="M654" s="12"/>
      <c r="N654" s="14"/>
    </row>
    <row r="655" spans="4:14">
      <c r="D655" s="10"/>
      <c r="E655" s="10"/>
      <c r="F655" s="9"/>
      <c r="G655" s="10"/>
      <c r="H655" s="10"/>
      <c r="I655" s="11"/>
      <c r="J655" s="11"/>
      <c r="K655" s="11"/>
      <c r="L655" s="12"/>
      <c r="M655" s="12"/>
      <c r="N655" s="14"/>
    </row>
    <row r="656" spans="4:14">
      <c r="D656" s="10"/>
      <c r="E656" s="10"/>
      <c r="F656" s="9"/>
      <c r="G656" s="10"/>
      <c r="H656" s="10"/>
      <c r="I656" s="11"/>
      <c r="J656" s="11"/>
      <c r="K656" s="11"/>
      <c r="L656" s="12"/>
      <c r="M656" s="12"/>
      <c r="N656" s="14"/>
    </row>
    <row r="657" spans="4:14">
      <c r="D657" s="10"/>
      <c r="E657" s="10"/>
      <c r="F657" s="9"/>
      <c r="G657" s="10"/>
      <c r="H657" s="10"/>
      <c r="I657" s="11"/>
      <c r="J657" s="11"/>
      <c r="K657" s="11"/>
      <c r="L657" s="12"/>
      <c r="M657" s="12"/>
      <c r="N657" s="14"/>
    </row>
    <row r="658" spans="4:14">
      <c r="D658" s="10"/>
      <c r="E658" s="10"/>
      <c r="F658" s="9"/>
      <c r="G658" s="10"/>
      <c r="H658" s="10"/>
      <c r="I658" s="11"/>
      <c r="J658" s="11"/>
      <c r="K658" s="11"/>
      <c r="L658" s="12"/>
      <c r="M658" s="12"/>
      <c r="N658" s="14"/>
    </row>
    <row r="659" spans="4:14">
      <c r="D659" s="10"/>
      <c r="E659" s="10"/>
      <c r="F659" s="9"/>
      <c r="G659" s="10"/>
      <c r="H659" s="10"/>
      <c r="I659" s="11"/>
      <c r="J659" s="11"/>
      <c r="K659" s="11"/>
      <c r="L659" s="12"/>
      <c r="M659" s="12"/>
      <c r="N659" s="14"/>
    </row>
    <row r="660" spans="4:14">
      <c r="D660" s="10"/>
      <c r="E660" s="10"/>
      <c r="F660" s="9"/>
      <c r="G660" s="10"/>
      <c r="H660" s="10"/>
      <c r="I660" s="11"/>
      <c r="J660" s="11"/>
      <c r="K660" s="11"/>
      <c r="L660" s="12"/>
      <c r="M660" s="12"/>
      <c r="N660" s="14"/>
    </row>
    <row r="661" spans="4:14">
      <c r="D661" s="10"/>
      <c r="E661" s="10"/>
      <c r="F661" s="9"/>
      <c r="G661" s="10"/>
      <c r="H661" s="10"/>
      <c r="I661" s="11"/>
      <c r="J661" s="11"/>
      <c r="K661" s="11"/>
      <c r="L661" s="12"/>
      <c r="M661" s="12"/>
      <c r="N661" s="14"/>
    </row>
    <row r="662" spans="4:14">
      <c r="D662" s="10"/>
      <c r="E662" s="10"/>
      <c r="F662" s="9"/>
      <c r="G662" s="10"/>
      <c r="H662" s="10"/>
      <c r="I662" s="11"/>
      <c r="J662" s="11"/>
      <c r="K662" s="11"/>
      <c r="L662" s="12"/>
      <c r="M662" s="12"/>
      <c r="N662" s="14"/>
    </row>
    <row r="663" spans="4:14">
      <c r="D663" s="10"/>
      <c r="E663" s="10"/>
      <c r="F663" s="9"/>
      <c r="G663" s="10"/>
      <c r="H663" s="10"/>
      <c r="I663" s="11"/>
      <c r="J663" s="11"/>
      <c r="K663" s="11"/>
      <c r="L663" s="12"/>
      <c r="M663" s="12"/>
      <c r="N663" s="14"/>
    </row>
    <row r="664" spans="4:14">
      <c r="D664" s="10"/>
      <c r="E664" s="10"/>
      <c r="F664" s="9"/>
      <c r="G664" s="10"/>
      <c r="H664" s="10"/>
      <c r="I664" s="11"/>
      <c r="J664" s="11"/>
      <c r="K664" s="11"/>
      <c r="L664" s="12"/>
      <c r="M664" s="12"/>
      <c r="N664" s="14"/>
    </row>
    <row r="665" spans="4:14">
      <c r="D665" s="10"/>
      <c r="E665" s="10"/>
      <c r="F665" s="9"/>
      <c r="G665" s="10"/>
      <c r="H665" s="10"/>
      <c r="I665" s="11"/>
      <c r="J665" s="11"/>
      <c r="K665" s="11"/>
      <c r="L665" s="12"/>
      <c r="M665" s="12"/>
      <c r="N665" s="14"/>
    </row>
    <row r="666" spans="4:14">
      <c r="D666" s="10"/>
      <c r="E666" s="10"/>
      <c r="F666" s="9"/>
      <c r="G666" s="10"/>
      <c r="H666" s="10"/>
      <c r="I666" s="11"/>
      <c r="J666" s="11"/>
      <c r="K666" s="11"/>
      <c r="L666" s="12"/>
      <c r="M666" s="12"/>
      <c r="N666" s="14"/>
    </row>
    <row r="667" spans="4:14">
      <c r="D667" s="10"/>
      <c r="E667" s="10"/>
      <c r="F667" s="9"/>
      <c r="G667" s="10"/>
      <c r="H667" s="10"/>
      <c r="I667" s="11"/>
      <c r="J667" s="11"/>
      <c r="K667" s="11"/>
      <c r="L667" s="12"/>
      <c r="M667" s="12"/>
      <c r="N667" s="14"/>
    </row>
    <row r="668" spans="4:14">
      <c r="D668" s="10"/>
      <c r="E668" s="10"/>
      <c r="F668" s="9"/>
      <c r="G668" s="10"/>
      <c r="H668" s="10"/>
      <c r="I668" s="11"/>
      <c r="J668" s="11"/>
      <c r="K668" s="11"/>
      <c r="L668" s="12"/>
      <c r="M668" s="12"/>
      <c r="N668" s="14"/>
    </row>
    <row r="669" spans="4:14">
      <c r="D669" s="10"/>
      <c r="E669" s="10"/>
      <c r="F669" s="9"/>
      <c r="G669" s="10"/>
      <c r="H669" s="10"/>
      <c r="I669" s="11"/>
      <c r="J669" s="11"/>
      <c r="K669" s="11"/>
      <c r="L669" s="12"/>
      <c r="M669" s="12"/>
      <c r="N669" s="14"/>
    </row>
    <row r="670" spans="4:14">
      <c r="D670" s="10"/>
      <c r="E670" s="10"/>
      <c r="F670" s="9"/>
      <c r="G670" s="10"/>
      <c r="H670" s="10"/>
      <c r="I670" s="11"/>
      <c r="J670" s="11"/>
      <c r="K670" s="11"/>
      <c r="L670" s="12"/>
      <c r="M670" s="12"/>
      <c r="N670" s="14"/>
    </row>
    <row r="671" spans="4:14">
      <c r="D671" s="10"/>
      <c r="E671" s="10"/>
      <c r="F671" s="9"/>
      <c r="G671" s="10"/>
      <c r="H671" s="10"/>
      <c r="I671" s="11"/>
      <c r="J671" s="11"/>
      <c r="K671" s="11"/>
      <c r="L671" s="12"/>
      <c r="M671" s="12"/>
      <c r="N671" s="14"/>
    </row>
    <row r="672" spans="4:14">
      <c r="D672" s="10"/>
      <c r="E672" s="10"/>
      <c r="F672" s="9"/>
      <c r="G672" s="10"/>
      <c r="H672" s="10"/>
      <c r="I672" s="11"/>
      <c r="J672" s="11"/>
      <c r="K672" s="11"/>
      <c r="L672" s="12"/>
      <c r="M672" s="12"/>
      <c r="N672" s="14"/>
    </row>
    <row r="673" spans="4:14">
      <c r="D673" s="10"/>
      <c r="E673" s="10"/>
      <c r="F673" s="9"/>
      <c r="G673" s="10"/>
      <c r="H673" s="10"/>
      <c r="I673" s="11"/>
      <c r="J673" s="11"/>
      <c r="K673" s="11"/>
      <c r="L673" s="12"/>
      <c r="M673" s="12"/>
      <c r="N673" s="14"/>
    </row>
    <row r="674" spans="4:14">
      <c r="D674" s="10"/>
      <c r="E674" s="10"/>
      <c r="F674" s="9"/>
      <c r="G674" s="10"/>
      <c r="H674" s="10"/>
      <c r="I674" s="11"/>
      <c r="J674" s="11"/>
      <c r="K674" s="11"/>
      <c r="L674" s="12"/>
      <c r="M674" s="12"/>
      <c r="N674" s="14"/>
    </row>
    <row r="675" spans="4:14">
      <c r="D675" s="10"/>
      <c r="E675" s="10"/>
      <c r="F675" s="9"/>
      <c r="G675" s="10"/>
      <c r="H675" s="10"/>
      <c r="I675" s="11"/>
      <c r="J675" s="11"/>
      <c r="K675" s="11"/>
      <c r="L675" s="12"/>
      <c r="M675" s="12"/>
      <c r="N675" s="14"/>
    </row>
    <row r="676" spans="4:14">
      <c r="D676" s="10"/>
      <c r="E676" s="10"/>
      <c r="F676" s="9"/>
      <c r="G676" s="10"/>
      <c r="H676" s="10"/>
      <c r="I676" s="11"/>
      <c r="J676" s="11"/>
      <c r="K676" s="11"/>
      <c r="L676" s="12"/>
      <c r="M676" s="12"/>
      <c r="N676" s="14"/>
    </row>
    <row r="677" spans="4:14">
      <c r="D677" s="10"/>
      <c r="E677" s="10"/>
      <c r="F677" s="9"/>
      <c r="G677" s="10"/>
      <c r="H677" s="10"/>
      <c r="I677" s="11"/>
      <c r="J677" s="11"/>
      <c r="K677" s="11"/>
      <c r="L677" s="12"/>
      <c r="M677" s="12"/>
      <c r="N677" s="14"/>
    </row>
    <row r="678" spans="4:14">
      <c r="D678" s="10"/>
      <c r="E678" s="10"/>
      <c r="F678" s="9"/>
      <c r="G678" s="10"/>
      <c r="H678" s="10"/>
      <c r="I678" s="11"/>
      <c r="J678" s="11"/>
      <c r="K678" s="11"/>
      <c r="L678" s="12"/>
      <c r="M678" s="12"/>
      <c r="N678" s="14"/>
    </row>
    <row r="679" spans="4:14">
      <c r="D679" s="10"/>
      <c r="E679" s="10"/>
      <c r="F679" s="9"/>
      <c r="G679" s="10"/>
      <c r="H679" s="10"/>
      <c r="I679" s="11"/>
      <c r="J679" s="11"/>
      <c r="K679" s="11"/>
      <c r="L679" s="12"/>
      <c r="M679" s="12"/>
      <c r="N679" s="14"/>
    </row>
    <row r="680" spans="4:14">
      <c r="D680" s="10"/>
      <c r="E680" s="10"/>
      <c r="F680" s="9"/>
      <c r="G680" s="10"/>
      <c r="H680" s="10"/>
      <c r="I680" s="11"/>
      <c r="J680" s="11"/>
      <c r="K680" s="11"/>
      <c r="L680" s="12"/>
      <c r="M680" s="12"/>
      <c r="N680" s="14"/>
    </row>
    <row r="681" spans="4:14">
      <c r="D681" s="10"/>
      <c r="E681" s="10"/>
      <c r="F681" s="9"/>
      <c r="G681" s="10"/>
      <c r="H681" s="10"/>
      <c r="I681" s="11"/>
      <c r="J681" s="11"/>
      <c r="K681" s="11"/>
      <c r="L681" s="12"/>
      <c r="M681" s="12"/>
      <c r="N681" s="14"/>
    </row>
    <row r="682" spans="4:14">
      <c r="D682" s="10"/>
      <c r="E682" s="10"/>
      <c r="F682" s="9"/>
      <c r="G682" s="10"/>
      <c r="H682" s="10"/>
      <c r="I682" s="11"/>
      <c r="J682" s="11"/>
      <c r="K682" s="11"/>
      <c r="L682" s="12"/>
      <c r="M682" s="12"/>
      <c r="N682" s="14"/>
    </row>
    <row r="683" spans="4:14">
      <c r="D683" s="10"/>
      <c r="E683" s="10"/>
      <c r="F683" s="9"/>
      <c r="G683" s="10"/>
      <c r="H683" s="10"/>
      <c r="I683" s="11"/>
      <c r="J683" s="11"/>
      <c r="K683" s="11"/>
      <c r="L683" s="12"/>
      <c r="M683" s="12"/>
      <c r="N683" s="14"/>
    </row>
    <row r="684" spans="4:14">
      <c r="D684" s="10"/>
      <c r="E684" s="10"/>
      <c r="F684" s="9"/>
      <c r="G684" s="10"/>
      <c r="H684" s="10"/>
      <c r="I684" s="11"/>
      <c r="J684" s="11"/>
      <c r="K684" s="11"/>
      <c r="L684" s="12"/>
      <c r="M684" s="12"/>
      <c r="N684" s="14"/>
    </row>
    <row r="685" spans="4:14">
      <c r="D685" s="10"/>
      <c r="E685" s="10"/>
      <c r="F685" s="9"/>
      <c r="G685" s="10"/>
      <c r="H685" s="10"/>
      <c r="I685" s="11"/>
      <c r="J685" s="11"/>
      <c r="K685" s="11"/>
      <c r="L685" s="12"/>
      <c r="M685" s="12"/>
      <c r="N685" s="14"/>
    </row>
    <row r="686" spans="4:14">
      <c r="D686" s="10"/>
      <c r="E686" s="10"/>
      <c r="F686" s="9"/>
      <c r="G686" s="10"/>
      <c r="H686" s="10"/>
      <c r="I686" s="11"/>
      <c r="J686" s="11"/>
      <c r="K686" s="11"/>
      <c r="L686" s="12"/>
      <c r="M686" s="12"/>
      <c r="N686" s="14"/>
    </row>
    <row r="687" spans="4:14">
      <c r="D687" s="10"/>
      <c r="E687" s="10"/>
      <c r="F687" s="9"/>
      <c r="G687" s="10"/>
      <c r="H687" s="10"/>
      <c r="I687" s="11"/>
      <c r="J687" s="11"/>
      <c r="K687" s="11"/>
      <c r="L687" s="12"/>
      <c r="M687" s="12"/>
      <c r="N687" s="14"/>
    </row>
    <row r="688" spans="4:14">
      <c r="D688" s="10"/>
      <c r="E688" s="10"/>
      <c r="F688" s="9"/>
      <c r="G688" s="10"/>
      <c r="H688" s="10"/>
      <c r="I688" s="11"/>
      <c r="J688" s="11"/>
      <c r="K688" s="11"/>
      <c r="L688" s="12"/>
      <c r="M688" s="12"/>
      <c r="N688" s="14"/>
    </row>
    <row r="689" spans="4:14">
      <c r="D689" s="10"/>
      <c r="E689" s="10"/>
      <c r="F689" s="9"/>
      <c r="G689" s="10"/>
      <c r="H689" s="10"/>
      <c r="I689" s="11"/>
      <c r="J689" s="11"/>
      <c r="K689" s="11"/>
      <c r="L689" s="12"/>
      <c r="M689" s="12"/>
      <c r="N689" s="14"/>
    </row>
    <row r="690" spans="4:14">
      <c r="D690" s="10"/>
      <c r="E690" s="10"/>
      <c r="F690" s="9"/>
      <c r="G690" s="10"/>
      <c r="H690" s="10"/>
      <c r="I690" s="11"/>
      <c r="J690" s="11"/>
      <c r="K690" s="11"/>
      <c r="L690" s="12"/>
      <c r="M690" s="12"/>
      <c r="N690" s="14"/>
    </row>
    <row r="691" spans="4:14">
      <c r="D691" s="10"/>
      <c r="E691" s="10"/>
      <c r="F691" s="9"/>
      <c r="G691" s="10"/>
      <c r="H691" s="10"/>
      <c r="I691" s="11"/>
      <c r="J691" s="11"/>
      <c r="K691" s="11"/>
      <c r="L691" s="12"/>
      <c r="M691" s="12"/>
      <c r="N691" s="14"/>
    </row>
    <row r="692" spans="4:14">
      <c r="D692" s="10"/>
      <c r="E692" s="10"/>
      <c r="F692" s="9"/>
      <c r="G692" s="10"/>
      <c r="H692" s="10"/>
      <c r="I692" s="11"/>
      <c r="J692" s="11"/>
      <c r="K692" s="11"/>
      <c r="L692" s="12"/>
      <c r="M692" s="12"/>
      <c r="N692" s="14"/>
    </row>
    <row r="693" spans="4:14">
      <c r="D693" s="10"/>
      <c r="E693" s="10"/>
      <c r="F693" s="9"/>
      <c r="G693" s="10"/>
      <c r="H693" s="10"/>
      <c r="I693" s="11"/>
      <c r="J693" s="11"/>
      <c r="K693" s="11"/>
      <c r="L693" s="12"/>
      <c r="M693" s="12"/>
      <c r="N693" s="14"/>
    </row>
    <row r="694" spans="4:14">
      <c r="D694" s="10"/>
      <c r="E694" s="10"/>
      <c r="F694" s="9"/>
      <c r="G694" s="10"/>
      <c r="H694" s="10"/>
      <c r="I694" s="11"/>
      <c r="J694" s="11"/>
      <c r="K694" s="11"/>
      <c r="L694" s="12"/>
      <c r="M694" s="12"/>
      <c r="N694" s="14"/>
    </row>
    <row r="695" spans="4:14">
      <c r="D695" s="10"/>
      <c r="E695" s="10"/>
      <c r="F695" s="9"/>
      <c r="G695" s="10"/>
      <c r="H695" s="10"/>
      <c r="I695" s="11"/>
      <c r="J695" s="11"/>
      <c r="K695" s="11"/>
      <c r="L695" s="12"/>
      <c r="M695" s="12"/>
      <c r="N695" s="14"/>
    </row>
    <row r="696" spans="4:14">
      <c r="D696" s="10"/>
      <c r="E696" s="10"/>
      <c r="F696" s="9"/>
      <c r="G696" s="10"/>
      <c r="H696" s="10"/>
      <c r="I696" s="11"/>
      <c r="J696" s="11"/>
      <c r="K696" s="11"/>
      <c r="L696" s="12"/>
      <c r="M696" s="12"/>
      <c r="N696" s="14"/>
    </row>
    <row r="697" spans="4:14">
      <c r="D697" s="10"/>
      <c r="E697" s="10"/>
      <c r="F697" s="9"/>
      <c r="G697" s="10"/>
      <c r="H697" s="10"/>
      <c r="I697" s="11"/>
      <c r="J697" s="11"/>
      <c r="K697" s="11"/>
      <c r="L697" s="12"/>
      <c r="M697" s="12"/>
      <c r="N697" s="14"/>
    </row>
    <row r="698" spans="4:14">
      <c r="D698" s="10"/>
      <c r="E698" s="10"/>
      <c r="F698" s="9"/>
      <c r="G698" s="10"/>
      <c r="H698" s="10"/>
      <c r="I698" s="11"/>
      <c r="J698" s="11"/>
      <c r="K698" s="11"/>
      <c r="L698" s="12"/>
      <c r="M698" s="12"/>
      <c r="N698" s="14"/>
    </row>
    <row r="699" spans="4:14">
      <c r="D699" s="10"/>
      <c r="E699" s="10"/>
      <c r="F699" s="9"/>
      <c r="G699" s="10"/>
      <c r="H699" s="10"/>
      <c r="I699" s="11"/>
      <c r="J699" s="11"/>
      <c r="K699" s="11"/>
      <c r="L699" s="12"/>
      <c r="M699" s="12"/>
      <c r="N699" s="14"/>
    </row>
    <row r="700" spans="4:14">
      <c r="D700" s="10"/>
      <c r="E700" s="10"/>
      <c r="F700" s="9"/>
      <c r="G700" s="10"/>
      <c r="H700" s="10"/>
      <c r="I700" s="11"/>
      <c r="J700" s="11"/>
      <c r="K700" s="11"/>
      <c r="L700" s="12"/>
      <c r="M700" s="12"/>
      <c r="N700" s="14"/>
    </row>
    <row r="701" spans="4:14">
      <c r="D701" s="10"/>
      <c r="E701" s="10"/>
      <c r="F701" s="9"/>
      <c r="G701" s="10"/>
      <c r="H701" s="10"/>
      <c r="I701" s="11"/>
      <c r="J701" s="11"/>
      <c r="K701" s="11"/>
      <c r="L701" s="12"/>
      <c r="M701" s="12"/>
      <c r="N701" s="14"/>
    </row>
    <row r="702" spans="4:14">
      <c r="D702" s="10"/>
      <c r="E702" s="10"/>
      <c r="F702" s="9"/>
      <c r="G702" s="10"/>
      <c r="H702" s="10"/>
      <c r="I702" s="11"/>
      <c r="J702" s="11"/>
      <c r="K702" s="11"/>
      <c r="L702" s="12"/>
      <c r="M702" s="12"/>
      <c r="N702" s="14"/>
    </row>
    <row r="703" spans="4:14">
      <c r="D703" s="10"/>
      <c r="E703" s="10"/>
      <c r="F703" s="9"/>
      <c r="G703" s="10"/>
      <c r="H703" s="10"/>
      <c r="I703" s="11"/>
      <c r="J703" s="11"/>
      <c r="K703" s="11"/>
      <c r="L703" s="12"/>
      <c r="M703" s="12"/>
      <c r="N703" s="14"/>
    </row>
    <row r="704" spans="4:14">
      <c r="D704" s="10"/>
      <c r="E704" s="10"/>
      <c r="F704" s="9"/>
      <c r="G704" s="10"/>
      <c r="H704" s="10"/>
      <c r="I704" s="11"/>
      <c r="J704" s="11"/>
      <c r="K704" s="11"/>
      <c r="L704" s="12"/>
      <c r="M704" s="12"/>
      <c r="N704" s="14"/>
    </row>
    <row r="705" spans="4:14">
      <c r="D705" s="10"/>
      <c r="E705" s="10"/>
      <c r="F705" s="9"/>
      <c r="G705" s="10"/>
      <c r="H705" s="10"/>
      <c r="I705" s="11"/>
      <c r="J705" s="11"/>
      <c r="K705" s="11"/>
      <c r="L705" s="12"/>
      <c r="M705" s="12"/>
      <c r="N705" s="14"/>
    </row>
    <row r="706" spans="4:14">
      <c r="D706" s="10"/>
      <c r="E706" s="10"/>
      <c r="F706" s="9"/>
      <c r="G706" s="10"/>
      <c r="H706" s="10"/>
      <c r="I706" s="11"/>
      <c r="J706" s="11"/>
      <c r="K706" s="11"/>
      <c r="L706" s="12"/>
      <c r="M706" s="12"/>
      <c r="N706" s="14"/>
    </row>
    <row r="707" spans="4:14">
      <c r="D707" s="10"/>
      <c r="E707" s="10"/>
      <c r="F707" s="9"/>
      <c r="G707" s="10"/>
      <c r="H707" s="10"/>
      <c r="I707" s="11"/>
      <c r="J707" s="11"/>
      <c r="K707" s="11"/>
      <c r="L707" s="12"/>
      <c r="M707" s="12"/>
      <c r="N707" s="14"/>
    </row>
    <row r="708" spans="4:14">
      <c r="D708" s="10"/>
      <c r="E708" s="10"/>
      <c r="F708" s="9"/>
      <c r="G708" s="10"/>
      <c r="H708" s="10"/>
      <c r="I708" s="11"/>
      <c r="J708" s="11"/>
      <c r="K708" s="11"/>
      <c r="L708" s="12"/>
      <c r="M708" s="12"/>
      <c r="N708" s="14"/>
    </row>
    <row r="709" spans="4:14">
      <c r="D709" s="10"/>
      <c r="E709" s="10"/>
      <c r="F709" s="9"/>
      <c r="G709" s="10"/>
      <c r="H709" s="10"/>
      <c r="I709" s="11"/>
      <c r="J709" s="11"/>
      <c r="K709" s="11"/>
      <c r="L709" s="12"/>
      <c r="M709" s="12"/>
      <c r="N709" s="14"/>
    </row>
    <row r="710" spans="4:14">
      <c r="D710" s="10"/>
      <c r="E710" s="10"/>
      <c r="F710" s="9"/>
      <c r="G710" s="10"/>
      <c r="H710" s="10"/>
      <c r="I710" s="11"/>
      <c r="J710" s="11"/>
      <c r="K710" s="11"/>
      <c r="L710" s="12"/>
      <c r="M710" s="12"/>
      <c r="N710" s="14"/>
    </row>
    <row r="711" spans="4:14">
      <c r="D711" s="10"/>
      <c r="E711" s="10"/>
      <c r="F711" s="9"/>
      <c r="G711" s="10"/>
      <c r="H711" s="10"/>
      <c r="I711" s="11"/>
      <c r="J711" s="11"/>
      <c r="K711" s="11"/>
      <c r="L711" s="12"/>
      <c r="M711" s="12"/>
      <c r="N711" s="14"/>
    </row>
    <row r="712" spans="4:14">
      <c r="D712" s="10"/>
      <c r="E712" s="10"/>
      <c r="F712" s="9"/>
      <c r="G712" s="10"/>
      <c r="H712" s="10"/>
      <c r="I712" s="11"/>
      <c r="J712" s="11"/>
      <c r="K712" s="11"/>
      <c r="L712" s="12"/>
      <c r="M712" s="12"/>
      <c r="N712" s="14"/>
    </row>
    <row r="713" spans="4:14">
      <c r="D713" s="10"/>
      <c r="E713" s="10"/>
      <c r="F713" s="9"/>
      <c r="G713" s="10"/>
      <c r="H713" s="10"/>
      <c r="I713" s="11"/>
      <c r="J713" s="11"/>
      <c r="K713" s="11"/>
      <c r="L713" s="12"/>
      <c r="M713" s="12"/>
      <c r="N713" s="14"/>
    </row>
    <row r="714" spans="4:14">
      <c r="D714" s="10"/>
      <c r="E714" s="10"/>
      <c r="F714" s="9"/>
      <c r="G714" s="10"/>
      <c r="H714" s="10"/>
      <c r="I714" s="11"/>
      <c r="J714" s="11"/>
      <c r="K714" s="11"/>
      <c r="L714" s="12"/>
      <c r="M714" s="12"/>
      <c r="N714" s="14"/>
    </row>
    <row r="715" spans="4:14">
      <c r="D715" s="10"/>
      <c r="E715" s="10"/>
      <c r="F715" s="9"/>
      <c r="G715" s="10"/>
      <c r="H715" s="10"/>
      <c r="I715" s="11"/>
      <c r="J715" s="11"/>
      <c r="K715" s="11"/>
      <c r="L715" s="12"/>
      <c r="M715" s="12"/>
      <c r="N715" s="14"/>
    </row>
    <row r="716" spans="4:14">
      <c r="D716" s="10"/>
      <c r="E716" s="10"/>
      <c r="F716" s="9"/>
      <c r="G716" s="10"/>
      <c r="H716" s="10"/>
      <c r="I716" s="11"/>
      <c r="J716" s="11"/>
      <c r="K716" s="11"/>
      <c r="L716" s="12"/>
      <c r="M716" s="12"/>
      <c r="N716" s="14"/>
    </row>
    <row r="717" spans="4:14">
      <c r="D717" s="10"/>
      <c r="E717" s="10"/>
      <c r="F717" s="9"/>
      <c r="G717" s="10"/>
      <c r="H717" s="10"/>
      <c r="I717" s="11"/>
      <c r="J717" s="11"/>
      <c r="K717" s="11"/>
      <c r="L717" s="12"/>
      <c r="M717" s="12"/>
      <c r="N717" s="14"/>
    </row>
    <row r="718" spans="4:14">
      <c r="D718" s="10"/>
      <c r="E718" s="10"/>
      <c r="F718" s="9"/>
      <c r="G718" s="10"/>
      <c r="H718" s="10"/>
      <c r="I718" s="11"/>
      <c r="J718" s="11"/>
      <c r="K718" s="11"/>
      <c r="L718" s="12"/>
      <c r="M718" s="12"/>
      <c r="N718" s="14"/>
    </row>
    <row r="719" spans="4:14">
      <c r="D719" s="10"/>
      <c r="E719" s="10"/>
      <c r="F719" s="9"/>
      <c r="G719" s="10"/>
      <c r="H719" s="10"/>
      <c r="I719" s="11"/>
      <c r="J719" s="11"/>
      <c r="K719" s="11"/>
      <c r="L719" s="12"/>
      <c r="M719" s="12"/>
      <c r="N719" s="14"/>
    </row>
    <row r="720" spans="4:14">
      <c r="D720" s="10"/>
      <c r="E720" s="10"/>
      <c r="F720" s="9"/>
      <c r="G720" s="10"/>
      <c r="H720" s="10"/>
      <c r="I720" s="11"/>
      <c r="J720" s="11"/>
      <c r="K720" s="11"/>
      <c r="L720" s="12"/>
      <c r="M720" s="12"/>
      <c r="N720" s="14"/>
    </row>
    <row r="721" spans="4:14">
      <c r="D721" s="10"/>
      <c r="E721" s="10"/>
      <c r="F721" s="9"/>
      <c r="G721" s="10"/>
      <c r="H721" s="10"/>
      <c r="I721" s="11"/>
      <c r="J721" s="11"/>
      <c r="K721" s="11"/>
      <c r="L721" s="12"/>
      <c r="M721" s="12"/>
      <c r="N721" s="14"/>
    </row>
    <row r="722" spans="4:14">
      <c r="D722" s="10"/>
      <c r="E722" s="10"/>
      <c r="F722" s="9"/>
      <c r="G722" s="10"/>
      <c r="H722" s="10"/>
      <c r="I722" s="11"/>
      <c r="J722" s="11"/>
      <c r="K722" s="11"/>
      <c r="L722" s="12"/>
      <c r="M722" s="12"/>
      <c r="N722" s="14"/>
    </row>
    <row r="723" spans="4:14">
      <c r="D723" s="10"/>
      <c r="E723" s="10"/>
      <c r="F723" s="9"/>
      <c r="G723" s="10"/>
      <c r="H723" s="10"/>
      <c r="I723" s="11"/>
      <c r="J723" s="11"/>
      <c r="K723" s="11"/>
      <c r="L723" s="12"/>
      <c r="M723" s="12"/>
      <c r="N723" s="14"/>
    </row>
    <row r="724" spans="4:14">
      <c r="D724" s="10"/>
      <c r="E724" s="10"/>
      <c r="F724" s="9"/>
      <c r="G724" s="10"/>
      <c r="H724" s="10"/>
      <c r="I724" s="11"/>
      <c r="J724" s="11"/>
      <c r="K724" s="11"/>
      <c r="L724" s="12"/>
      <c r="M724" s="12"/>
      <c r="N724" s="14"/>
    </row>
    <row r="725" spans="4:14">
      <c r="D725" s="10"/>
      <c r="E725" s="10"/>
      <c r="F725" s="9"/>
      <c r="G725" s="10"/>
      <c r="H725" s="10"/>
      <c r="I725" s="11"/>
      <c r="J725" s="11"/>
      <c r="K725" s="11"/>
      <c r="L725" s="12"/>
      <c r="M725" s="12"/>
      <c r="N725" s="14"/>
    </row>
    <row r="726" spans="4:14">
      <c r="D726" s="10"/>
      <c r="E726" s="10"/>
      <c r="F726" s="9"/>
      <c r="G726" s="10"/>
      <c r="H726" s="10"/>
      <c r="I726" s="11"/>
      <c r="J726" s="11"/>
      <c r="K726" s="11"/>
      <c r="L726" s="12"/>
      <c r="M726" s="12"/>
      <c r="N726" s="14"/>
    </row>
    <row r="727" spans="4:14">
      <c r="D727" s="10"/>
      <c r="E727" s="10"/>
      <c r="F727" s="9"/>
      <c r="G727" s="10"/>
      <c r="H727" s="10"/>
      <c r="I727" s="11"/>
      <c r="J727" s="11"/>
      <c r="K727" s="11"/>
      <c r="L727" s="12"/>
      <c r="M727" s="12"/>
      <c r="N727" s="14"/>
    </row>
    <row r="728" spans="4:14">
      <c r="D728" s="10"/>
      <c r="E728" s="10"/>
      <c r="F728" s="9"/>
      <c r="G728" s="10"/>
      <c r="H728" s="10"/>
      <c r="I728" s="11"/>
      <c r="J728" s="11"/>
      <c r="K728" s="11"/>
      <c r="L728" s="12"/>
      <c r="M728" s="12"/>
      <c r="N728" s="14"/>
    </row>
    <row r="729" spans="4:14">
      <c r="D729" s="10"/>
      <c r="E729" s="10"/>
      <c r="F729" s="9"/>
      <c r="G729" s="10"/>
      <c r="H729" s="10"/>
      <c r="I729" s="11"/>
      <c r="J729" s="11"/>
      <c r="K729" s="11"/>
      <c r="L729" s="12"/>
      <c r="M729" s="12"/>
      <c r="N729" s="14"/>
    </row>
    <row r="730" spans="4:14">
      <c r="D730" s="10"/>
      <c r="E730" s="10"/>
      <c r="F730" s="9"/>
      <c r="G730" s="10"/>
      <c r="H730" s="10"/>
      <c r="I730" s="11"/>
      <c r="J730" s="11"/>
      <c r="K730" s="11"/>
      <c r="L730" s="12"/>
      <c r="M730" s="12"/>
      <c r="N730" s="14"/>
    </row>
    <row r="731" spans="4:14">
      <c r="D731" s="10"/>
      <c r="E731" s="10"/>
      <c r="F731" s="9"/>
      <c r="G731" s="10"/>
      <c r="H731" s="10"/>
      <c r="I731" s="11"/>
      <c r="J731" s="11"/>
      <c r="K731" s="11"/>
      <c r="L731" s="12"/>
      <c r="M731" s="12"/>
      <c r="N731" s="14"/>
    </row>
    <row r="732" spans="4:14">
      <c r="D732" s="10"/>
      <c r="E732" s="10"/>
      <c r="F732" s="9"/>
      <c r="G732" s="10"/>
      <c r="H732" s="10"/>
      <c r="I732" s="11"/>
      <c r="J732" s="11"/>
      <c r="K732" s="11"/>
      <c r="L732" s="12"/>
      <c r="M732" s="12"/>
      <c r="N732" s="14"/>
    </row>
    <row r="733" spans="4:14">
      <c r="D733" s="10"/>
      <c r="E733" s="10"/>
      <c r="F733" s="9"/>
      <c r="G733" s="10"/>
      <c r="H733" s="10"/>
      <c r="I733" s="11"/>
      <c r="J733" s="11"/>
      <c r="K733" s="11"/>
      <c r="L733" s="12"/>
      <c r="M733" s="12"/>
      <c r="N733" s="14"/>
    </row>
    <row r="734" spans="4:14">
      <c r="D734" s="10"/>
      <c r="E734" s="10"/>
      <c r="F734" s="9"/>
      <c r="G734" s="10"/>
      <c r="H734" s="10"/>
      <c r="I734" s="11"/>
      <c r="J734" s="11"/>
      <c r="K734" s="11"/>
      <c r="L734" s="12"/>
      <c r="M734" s="12"/>
      <c r="N734" s="14"/>
    </row>
    <row r="735" spans="4:14">
      <c r="D735" s="10"/>
      <c r="E735" s="10"/>
      <c r="F735" s="9"/>
      <c r="G735" s="10"/>
      <c r="H735" s="10"/>
      <c r="I735" s="11"/>
      <c r="J735" s="11"/>
      <c r="K735" s="11"/>
      <c r="L735" s="12"/>
      <c r="M735" s="12"/>
      <c r="N735" s="14"/>
    </row>
    <row r="736" spans="4:14">
      <c r="D736" s="10"/>
      <c r="E736" s="10"/>
      <c r="F736" s="9"/>
      <c r="G736" s="10"/>
      <c r="H736" s="10"/>
      <c r="I736" s="11"/>
      <c r="J736" s="11"/>
      <c r="K736" s="11"/>
      <c r="L736" s="12"/>
      <c r="M736" s="12"/>
      <c r="N736" s="14"/>
    </row>
    <row r="737" spans="4:14">
      <c r="D737" s="10"/>
      <c r="E737" s="10"/>
      <c r="F737" s="9"/>
      <c r="G737" s="10"/>
      <c r="H737" s="10"/>
      <c r="I737" s="11"/>
      <c r="J737" s="11"/>
      <c r="K737" s="11"/>
      <c r="L737" s="12"/>
      <c r="M737" s="12"/>
      <c r="N737" s="14"/>
    </row>
    <row r="738" spans="4:14">
      <c r="D738" s="10"/>
      <c r="E738" s="10"/>
      <c r="F738" s="9"/>
      <c r="G738" s="10"/>
      <c r="H738" s="10"/>
      <c r="I738" s="11"/>
      <c r="J738" s="11"/>
      <c r="K738" s="11"/>
      <c r="L738" s="12"/>
      <c r="M738" s="12"/>
      <c r="N738" s="14"/>
    </row>
    <row r="739" spans="4:14">
      <c r="D739" s="10"/>
      <c r="E739" s="10"/>
      <c r="F739" s="9"/>
      <c r="G739" s="10"/>
      <c r="H739" s="10"/>
      <c r="I739" s="11"/>
      <c r="J739" s="11"/>
      <c r="K739" s="11"/>
      <c r="L739" s="12"/>
      <c r="M739" s="12"/>
      <c r="N739" s="14"/>
    </row>
    <row r="740" spans="4:14">
      <c r="D740" s="10"/>
      <c r="E740" s="10"/>
      <c r="F740" s="9"/>
      <c r="G740" s="10"/>
      <c r="H740" s="10"/>
      <c r="I740" s="11"/>
      <c r="J740" s="11"/>
      <c r="K740" s="11"/>
      <c r="L740" s="12"/>
      <c r="M740" s="12"/>
      <c r="N740" s="14"/>
    </row>
    <row r="741" spans="4:14">
      <c r="D741" s="10"/>
      <c r="E741" s="10"/>
      <c r="F741" s="9"/>
      <c r="G741" s="10"/>
      <c r="H741" s="10"/>
      <c r="I741" s="11"/>
      <c r="J741" s="11"/>
      <c r="K741" s="11"/>
      <c r="L741" s="12"/>
      <c r="M741" s="12"/>
      <c r="N741" s="14"/>
    </row>
    <row r="742" spans="4:14">
      <c r="D742" s="10"/>
      <c r="E742" s="10"/>
      <c r="F742" s="9"/>
      <c r="G742" s="10"/>
      <c r="H742" s="10"/>
      <c r="I742" s="11"/>
      <c r="J742" s="11"/>
      <c r="K742" s="11"/>
      <c r="L742" s="12"/>
      <c r="M742" s="12"/>
      <c r="N742" s="14"/>
    </row>
    <row r="743" spans="4:14">
      <c r="D743" s="10"/>
      <c r="E743" s="10"/>
      <c r="F743" s="9"/>
      <c r="G743" s="10"/>
      <c r="H743" s="10"/>
      <c r="I743" s="11"/>
      <c r="J743" s="11"/>
      <c r="K743" s="11"/>
      <c r="L743" s="12"/>
      <c r="M743" s="12"/>
      <c r="N743" s="14"/>
    </row>
    <row r="744" spans="4:14">
      <c r="D744" s="10"/>
      <c r="E744" s="10"/>
      <c r="F744" s="9"/>
      <c r="G744" s="10"/>
      <c r="H744" s="10"/>
      <c r="I744" s="11"/>
      <c r="J744" s="11"/>
      <c r="K744" s="11"/>
      <c r="L744" s="12"/>
      <c r="M744" s="12"/>
      <c r="N744" s="14"/>
    </row>
    <row r="745" spans="4:14">
      <c r="D745" s="10"/>
      <c r="E745" s="10"/>
      <c r="F745" s="9"/>
      <c r="G745" s="10"/>
      <c r="H745" s="10"/>
      <c r="I745" s="11"/>
      <c r="J745" s="11"/>
      <c r="K745" s="11"/>
      <c r="L745" s="12"/>
      <c r="M745" s="12"/>
      <c r="N745" s="14"/>
    </row>
    <row r="746" spans="4:14">
      <c r="D746" s="10"/>
      <c r="E746" s="10"/>
      <c r="F746" s="9"/>
      <c r="G746" s="10"/>
      <c r="H746" s="10"/>
      <c r="I746" s="11"/>
      <c r="J746" s="11"/>
      <c r="K746" s="11"/>
      <c r="L746" s="12"/>
      <c r="M746" s="12"/>
      <c r="N746" s="14"/>
    </row>
    <row r="747" spans="4:14">
      <c r="D747" s="10"/>
      <c r="E747" s="10"/>
      <c r="F747" s="9"/>
      <c r="G747" s="10"/>
      <c r="H747" s="10"/>
      <c r="I747" s="11"/>
      <c r="J747" s="11"/>
      <c r="K747" s="11"/>
      <c r="L747" s="12"/>
      <c r="M747" s="12"/>
      <c r="N747" s="14"/>
    </row>
    <row r="748" spans="4:14">
      <c r="D748" s="10"/>
      <c r="E748" s="10"/>
      <c r="F748" s="9"/>
      <c r="G748" s="10"/>
      <c r="H748" s="10"/>
      <c r="I748" s="11"/>
      <c r="J748" s="11"/>
      <c r="K748" s="11"/>
      <c r="L748" s="12"/>
      <c r="M748" s="12"/>
      <c r="N748" s="14"/>
    </row>
    <row r="749" spans="4:14">
      <c r="D749" s="10"/>
      <c r="E749" s="10"/>
      <c r="F749" s="9"/>
      <c r="G749" s="10"/>
      <c r="H749" s="10"/>
      <c r="I749" s="11"/>
      <c r="J749" s="11"/>
      <c r="K749" s="11"/>
      <c r="L749" s="12"/>
      <c r="M749" s="12"/>
      <c r="N749" s="14"/>
    </row>
    <row r="750" spans="4:14">
      <c r="D750" s="10"/>
      <c r="E750" s="10"/>
      <c r="F750" s="9"/>
      <c r="G750" s="10"/>
      <c r="H750" s="10"/>
      <c r="I750" s="11"/>
      <c r="J750" s="11"/>
      <c r="K750" s="11"/>
      <c r="L750" s="12"/>
      <c r="M750" s="12"/>
      <c r="N750" s="14"/>
    </row>
    <row r="751" spans="4:14">
      <c r="D751" s="10"/>
      <c r="E751" s="10"/>
      <c r="F751" s="9"/>
      <c r="G751" s="10"/>
      <c r="H751" s="10"/>
      <c r="I751" s="11"/>
      <c r="J751" s="11"/>
      <c r="K751" s="11"/>
      <c r="L751" s="12"/>
      <c r="M751" s="12"/>
      <c r="N751" s="14"/>
    </row>
    <row r="752" spans="4:14">
      <c r="D752" s="10"/>
      <c r="E752" s="10"/>
      <c r="F752" s="9"/>
      <c r="G752" s="10"/>
      <c r="H752" s="10"/>
      <c r="I752" s="11"/>
      <c r="J752" s="11"/>
      <c r="K752" s="11"/>
      <c r="L752" s="12"/>
      <c r="M752" s="12"/>
      <c r="N752" s="14"/>
    </row>
    <row r="753" spans="4:14">
      <c r="D753" s="10"/>
      <c r="E753" s="10"/>
      <c r="F753" s="9"/>
      <c r="G753" s="10"/>
      <c r="H753" s="10"/>
      <c r="I753" s="11"/>
      <c r="J753" s="11"/>
      <c r="K753" s="11"/>
      <c r="L753" s="12"/>
      <c r="M753" s="12"/>
      <c r="N753" s="14"/>
    </row>
    <row r="754" spans="4:14">
      <c r="D754" s="10"/>
      <c r="E754" s="10"/>
      <c r="F754" s="9"/>
      <c r="G754" s="10"/>
      <c r="H754" s="10"/>
      <c r="I754" s="11"/>
      <c r="J754" s="11"/>
      <c r="K754" s="11"/>
      <c r="L754" s="12"/>
      <c r="M754" s="12"/>
      <c r="N754" s="14"/>
    </row>
    <row r="755" spans="4:14">
      <c r="D755" s="10"/>
      <c r="E755" s="10"/>
      <c r="F755" s="9"/>
      <c r="G755" s="10"/>
      <c r="H755" s="10"/>
      <c r="I755" s="11"/>
      <c r="J755" s="11"/>
      <c r="K755" s="11"/>
      <c r="L755" s="12"/>
      <c r="M755" s="12"/>
      <c r="N755" s="14"/>
    </row>
    <row r="756" spans="4:14">
      <c r="D756" s="10"/>
      <c r="E756" s="10"/>
      <c r="F756" s="9"/>
      <c r="G756" s="10"/>
      <c r="H756" s="10"/>
      <c r="I756" s="11"/>
      <c r="J756" s="11"/>
      <c r="K756" s="11"/>
      <c r="L756" s="12"/>
      <c r="M756" s="12"/>
      <c r="N756" s="14"/>
    </row>
    <row r="757" spans="4:14">
      <c r="D757" s="10"/>
      <c r="E757" s="10"/>
      <c r="F757" s="9"/>
      <c r="G757" s="10"/>
      <c r="H757" s="10"/>
      <c r="I757" s="11"/>
      <c r="J757" s="11"/>
      <c r="K757" s="11"/>
      <c r="L757" s="12"/>
      <c r="M757" s="12"/>
      <c r="N757" s="14"/>
    </row>
    <row r="758" spans="4:14">
      <c r="D758" s="10"/>
      <c r="E758" s="10"/>
      <c r="F758" s="9"/>
      <c r="G758" s="10"/>
      <c r="H758" s="10"/>
      <c r="I758" s="11"/>
      <c r="J758" s="11"/>
      <c r="K758" s="11"/>
      <c r="L758" s="12"/>
      <c r="M758" s="12"/>
      <c r="N758" s="14"/>
    </row>
    <row r="759" spans="4:14">
      <c r="D759" s="10"/>
      <c r="E759" s="10"/>
      <c r="F759" s="9"/>
      <c r="G759" s="10"/>
      <c r="H759" s="10"/>
      <c r="I759" s="11"/>
      <c r="J759" s="11"/>
      <c r="K759" s="11"/>
      <c r="L759" s="12"/>
      <c r="M759" s="12"/>
      <c r="N759" s="14"/>
    </row>
    <row r="760" spans="4:14">
      <c r="D760" s="10"/>
      <c r="E760" s="10"/>
      <c r="F760" s="9"/>
      <c r="G760" s="10"/>
      <c r="H760" s="10"/>
      <c r="I760" s="11"/>
      <c r="J760" s="11"/>
      <c r="K760" s="11"/>
      <c r="L760" s="12"/>
      <c r="M760" s="12"/>
      <c r="N760" s="14"/>
    </row>
    <row r="761" spans="4:14">
      <c r="D761" s="10"/>
      <c r="E761" s="10"/>
      <c r="F761" s="9"/>
      <c r="G761" s="10"/>
      <c r="H761" s="10"/>
      <c r="I761" s="11"/>
      <c r="J761" s="11"/>
      <c r="K761" s="11"/>
      <c r="L761" s="12"/>
      <c r="M761" s="12"/>
      <c r="N761" s="14"/>
    </row>
    <row r="762" spans="4:14">
      <c r="D762" s="10"/>
      <c r="E762" s="10"/>
      <c r="F762" s="9"/>
      <c r="G762" s="10"/>
      <c r="H762" s="10"/>
      <c r="I762" s="11"/>
      <c r="J762" s="11"/>
      <c r="K762" s="11"/>
      <c r="L762" s="12"/>
      <c r="M762" s="12"/>
      <c r="N762" s="14"/>
    </row>
    <row r="763" spans="4:14">
      <c r="D763" s="10"/>
      <c r="E763" s="10"/>
      <c r="F763" s="9"/>
      <c r="G763" s="10"/>
      <c r="H763" s="10"/>
      <c r="I763" s="11"/>
      <c r="J763" s="11"/>
      <c r="K763" s="11"/>
      <c r="L763" s="12"/>
      <c r="M763" s="12"/>
      <c r="N763" s="14"/>
    </row>
    <row r="764" spans="4:14">
      <c r="D764" s="10"/>
      <c r="E764" s="10"/>
      <c r="F764" s="9"/>
      <c r="G764" s="10"/>
      <c r="H764" s="10"/>
      <c r="I764" s="11"/>
      <c r="J764" s="11"/>
      <c r="K764" s="11"/>
      <c r="L764" s="12"/>
      <c r="M764" s="12"/>
      <c r="N764" s="14"/>
    </row>
    <row r="765" spans="4:14">
      <c r="D765" s="10"/>
      <c r="E765" s="10"/>
      <c r="F765" s="9"/>
      <c r="G765" s="10"/>
      <c r="H765" s="10"/>
      <c r="I765" s="11"/>
      <c r="J765" s="11"/>
      <c r="K765" s="11"/>
      <c r="L765" s="12"/>
      <c r="M765" s="12"/>
      <c r="N765" s="14"/>
    </row>
    <row r="766" spans="4:14">
      <c r="D766" s="10"/>
      <c r="E766" s="10"/>
      <c r="F766" s="9"/>
      <c r="G766" s="10"/>
      <c r="H766" s="10"/>
      <c r="I766" s="11"/>
      <c r="J766" s="11"/>
      <c r="K766" s="11"/>
      <c r="L766" s="12"/>
      <c r="M766" s="12"/>
      <c r="N766" s="14"/>
    </row>
    <row r="767" spans="4:14">
      <c r="D767" s="10"/>
      <c r="E767" s="10"/>
      <c r="F767" s="9"/>
      <c r="G767" s="10"/>
      <c r="H767" s="10"/>
      <c r="I767" s="11"/>
      <c r="J767" s="11"/>
      <c r="K767" s="11"/>
      <c r="L767" s="12"/>
      <c r="M767" s="12"/>
      <c r="N767" s="14"/>
    </row>
    <row r="768" spans="4:14">
      <c r="D768" s="10"/>
      <c r="E768" s="10"/>
      <c r="F768" s="9"/>
      <c r="G768" s="10"/>
      <c r="H768" s="10"/>
      <c r="I768" s="11"/>
      <c r="J768" s="11"/>
      <c r="K768" s="11"/>
      <c r="L768" s="12"/>
      <c r="M768" s="12"/>
      <c r="N768" s="14"/>
    </row>
    <row r="769" spans="4:14">
      <c r="D769" s="10"/>
      <c r="E769" s="10"/>
      <c r="F769" s="9"/>
      <c r="G769" s="10"/>
      <c r="H769" s="10"/>
      <c r="I769" s="11"/>
      <c r="J769" s="11"/>
      <c r="K769" s="11"/>
      <c r="L769" s="12"/>
      <c r="M769" s="12"/>
      <c r="N769" s="14"/>
    </row>
    <row r="770" spans="4:14">
      <c r="D770" s="10"/>
      <c r="E770" s="10"/>
      <c r="F770" s="9"/>
      <c r="G770" s="10"/>
      <c r="H770" s="10"/>
      <c r="I770" s="11"/>
      <c r="J770" s="11"/>
      <c r="K770" s="11"/>
      <c r="L770" s="12"/>
      <c r="M770" s="12"/>
      <c r="N770" s="14"/>
    </row>
    <row r="771" spans="4:14">
      <c r="D771" s="10"/>
      <c r="E771" s="10"/>
      <c r="F771" s="9"/>
      <c r="G771" s="10"/>
      <c r="H771" s="10"/>
      <c r="I771" s="11"/>
      <c r="J771" s="11"/>
      <c r="K771" s="11"/>
      <c r="L771" s="12"/>
      <c r="M771" s="12"/>
      <c r="N771" s="14"/>
    </row>
    <row r="772" spans="4:14">
      <c r="D772" s="10"/>
      <c r="E772" s="10"/>
      <c r="F772" s="9"/>
      <c r="G772" s="10"/>
      <c r="H772" s="10"/>
      <c r="I772" s="11"/>
      <c r="J772" s="11"/>
      <c r="K772" s="11"/>
      <c r="L772" s="12"/>
      <c r="M772" s="12"/>
      <c r="N772" s="14"/>
    </row>
    <row r="773" spans="4:14">
      <c r="D773" s="10"/>
      <c r="E773" s="10"/>
      <c r="F773" s="9"/>
      <c r="G773" s="10"/>
      <c r="H773" s="10"/>
      <c r="I773" s="11"/>
      <c r="J773" s="11"/>
      <c r="K773" s="11"/>
      <c r="L773" s="12"/>
      <c r="M773" s="12"/>
      <c r="N773" s="14"/>
    </row>
    <row r="774" spans="4:14">
      <c r="D774" s="10"/>
      <c r="E774" s="10"/>
      <c r="F774" s="9"/>
      <c r="G774" s="10"/>
      <c r="H774" s="10"/>
      <c r="I774" s="11"/>
      <c r="J774" s="11"/>
      <c r="K774" s="11"/>
      <c r="L774" s="12"/>
      <c r="M774" s="12"/>
      <c r="N774" s="14"/>
    </row>
    <row r="775" spans="4:14">
      <c r="D775" s="10"/>
      <c r="E775" s="10"/>
      <c r="F775" s="9"/>
      <c r="G775" s="10"/>
      <c r="H775" s="10"/>
      <c r="I775" s="11"/>
      <c r="J775" s="11"/>
      <c r="K775" s="11"/>
      <c r="L775" s="12"/>
      <c r="M775" s="12"/>
      <c r="N775" s="14"/>
    </row>
    <row r="776" spans="4:14">
      <c r="D776" s="10"/>
      <c r="E776" s="10"/>
      <c r="F776" s="9"/>
      <c r="G776" s="10"/>
      <c r="H776" s="10"/>
      <c r="I776" s="11"/>
      <c r="J776" s="11"/>
      <c r="K776" s="11"/>
      <c r="L776" s="12"/>
      <c r="M776" s="12"/>
      <c r="N776" s="14"/>
    </row>
    <row r="777" spans="4:14">
      <c r="D777" s="10"/>
      <c r="E777" s="10"/>
      <c r="F777" s="9"/>
      <c r="G777" s="10"/>
      <c r="H777" s="10"/>
      <c r="I777" s="11"/>
      <c r="J777" s="11"/>
      <c r="K777" s="11"/>
      <c r="L777" s="12"/>
      <c r="M777" s="12"/>
      <c r="N777" s="14"/>
    </row>
    <row r="778" spans="4:14">
      <c r="D778" s="10"/>
      <c r="E778" s="10"/>
      <c r="F778" s="9"/>
      <c r="G778" s="10"/>
      <c r="H778" s="10"/>
      <c r="I778" s="11"/>
      <c r="J778" s="11"/>
      <c r="K778" s="11"/>
      <c r="L778" s="12"/>
      <c r="M778" s="12"/>
      <c r="N778" s="14"/>
    </row>
    <row r="779" spans="4:14">
      <c r="D779" s="10"/>
      <c r="E779" s="10"/>
      <c r="F779" s="9"/>
      <c r="G779" s="10"/>
      <c r="H779" s="10"/>
      <c r="I779" s="11"/>
      <c r="J779" s="11"/>
      <c r="K779" s="11"/>
      <c r="L779" s="12"/>
      <c r="M779" s="12"/>
      <c r="N779" s="14"/>
    </row>
    <row r="780" spans="4:14">
      <c r="D780" s="10"/>
      <c r="E780" s="10"/>
      <c r="F780" s="9"/>
      <c r="G780" s="10"/>
      <c r="H780" s="10"/>
      <c r="I780" s="11"/>
      <c r="J780" s="11"/>
      <c r="K780" s="11"/>
      <c r="L780" s="12"/>
      <c r="M780" s="12"/>
      <c r="N780" s="14"/>
    </row>
    <row r="781" spans="4:14">
      <c r="D781" s="10"/>
      <c r="E781" s="10"/>
      <c r="F781" s="9"/>
      <c r="G781" s="10"/>
      <c r="H781" s="10"/>
      <c r="I781" s="11"/>
      <c r="J781" s="11"/>
      <c r="K781" s="11"/>
      <c r="L781" s="12"/>
      <c r="M781" s="12"/>
      <c r="N781" s="14"/>
    </row>
    <row r="782" spans="4:14">
      <c r="D782" s="10"/>
      <c r="E782" s="10"/>
      <c r="F782" s="9"/>
      <c r="G782" s="10"/>
      <c r="H782" s="10"/>
      <c r="I782" s="11"/>
      <c r="J782" s="11"/>
      <c r="K782" s="11"/>
      <c r="L782" s="12"/>
      <c r="M782" s="12"/>
      <c r="N782" s="14"/>
    </row>
    <row r="783" spans="4:14">
      <c r="D783" s="10"/>
      <c r="E783" s="10"/>
      <c r="F783" s="9"/>
      <c r="G783" s="10"/>
      <c r="H783" s="10"/>
      <c r="I783" s="11"/>
      <c r="J783" s="11"/>
      <c r="K783" s="11"/>
      <c r="L783" s="12"/>
      <c r="M783" s="12"/>
      <c r="N783" s="14"/>
    </row>
    <row r="784" spans="4:14">
      <c r="D784" s="10"/>
      <c r="E784" s="10"/>
      <c r="F784" s="9"/>
      <c r="G784" s="10"/>
      <c r="H784" s="10"/>
      <c r="I784" s="11"/>
      <c r="J784" s="11"/>
      <c r="K784" s="11"/>
      <c r="L784" s="12"/>
      <c r="M784" s="12"/>
      <c r="N784" s="14"/>
    </row>
    <row r="785" spans="4:14">
      <c r="D785" s="10"/>
      <c r="E785" s="10"/>
      <c r="F785" s="9"/>
      <c r="G785" s="10"/>
      <c r="H785" s="10"/>
      <c r="I785" s="11"/>
      <c r="J785" s="11"/>
      <c r="K785" s="11"/>
      <c r="L785" s="12"/>
      <c r="M785" s="12"/>
      <c r="N785" s="14"/>
    </row>
    <row r="786" spans="4:14">
      <c r="D786" s="10"/>
      <c r="E786" s="10"/>
      <c r="F786" s="9"/>
      <c r="G786" s="10"/>
      <c r="H786" s="10"/>
      <c r="I786" s="11"/>
      <c r="J786" s="11"/>
      <c r="K786" s="11"/>
      <c r="L786" s="12"/>
      <c r="M786" s="12"/>
      <c r="N786" s="14"/>
    </row>
    <row r="787" spans="4:14">
      <c r="D787" s="10"/>
      <c r="E787" s="10"/>
      <c r="F787" s="9"/>
      <c r="G787" s="10"/>
      <c r="H787" s="10"/>
      <c r="I787" s="11"/>
      <c r="J787" s="11"/>
      <c r="K787" s="11"/>
      <c r="L787" s="12"/>
      <c r="M787" s="12"/>
      <c r="N787" s="14"/>
    </row>
    <row r="788" spans="4:14">
      <c r="D788" s="10"/>
      <c r="E788" s="10"/>
      <c r="F788" s="9"/>
      <c r="G788" s="10"/>
      <c r="H788" s="10"/>
      <c r="I788" s="11"/>
      <c r="J788" s="11"/>
      <c r="K788" s="11"/>
      <c r="L788" s="12"/>
      <c r="M788" s="12"/>
      <c r="N788" s="14"/>
    </row>
    <row r="789" spans="4:14">
      <c r="D789" s="10"/>
      <c r="E789" s="10"/>
      <c r="F789" s="9"/>
      <c r="G789" s="10"/>
      <c r="H789" s="10"/>
      <c r="I789" s="11"/>
      <c r="J789" s="11"/>
      <c r="K789" s="11"/>
      <c r="L789" s="12"/>
      <c r="M789" s="12"/>
      <c r="N789" s="14"/>
    </row>
    <row r="790" spans="4:14">
      <c r="D790" s="10"/>
      <c r="E790" s="10"/>
      <c r="F790" s="9"/>
      <c r="G790" s="10"/>
      <c r="H790" s="10"/>
      <c r="I790" s="11"/>
      <c r="J790" s="11"/>
      <c r="K790" s="11"/>
      <c r="L790" s="12"/>
      <c r="M790" s="12"/>
      <c r="N790" s="14"/>
    </row>
    <row r="791" spans="4:14">
      <c r="D791" s="10"/>
      <c r="E791" s="10"/>
      <c r="F791" s="9"/>
      <c r="G791" s="10"/>
      <c r="H791" s="10"/>
      <c r="I791" s="11"/>
      <c r="J791" s="11"/>
      <c r="K791" s="11"/>
      <c r="L791" s="12"/>
      <c r="M791" s="12"/>
      <c r="N791" s="14"/>
    </row>
    <row r="792" spans="4:14">
      <c r="D792" s="10"/>
      <c r="E792" s="10"/>
      <c r="F792" s="9"/>
      <c r="G792" s="10"/>
      <c r="H792" s="10"/>
      <c r="I792" s="11"/>
      <c r="J792" s="11"/>
      <c r="K792" s="11"/>
      <c r="L792" s="12"/>
      <c r="M792" s="12"/>
      <c r="N792" s="14"/>
    </row>
    <row r="793" spans="4:14">
      <c r="D793" s="10"/>
      <c r="E793" s="10"/>
      <c r="F793" s="9"/>
      <c r="G793" s="10"/>
      <c r="H793" s="10"/>
      <c r="I793" s="11"/>
      <c r="J793" s="11"/>
      <c r="K793" s="11"/>
      <c r="L793" s="12"/>
      <c r="M793" s="12"/>
      <c r="N793" s="14"/>
    </row>
    <row r="794" spans="4:14">
      <c r="D794" s="10"/>
      <c r="E794" s="10"/>
      <c r="F794" s="9"/>
      <c r="G794" s="10"/>
      <c r="H794" s="10"/>
      <c r="I794" s="11"/>
      <c r="J794" s="11"/>
      <c r="K794" s="11"/>
      <c r="L794" s="12"/>
      <c r="M794" s="12"/>
      <c r="N794" s="14"/>
    </row>
    <row r="795" spans="4:14">
      <c r="D795" s="10"/>
      <c r="E795" s="10"/>
      <c r="F795" s="9"/>
      <c r="G795" s="10"/>
      <c r="H795" s="10"/>
      <c r="I795" s="11"/>
      <c r="J795" s="11"/>
      <c r="K795" s="11"/>
      <c r="L795" s="12"/>
      <c r="M795" s="12"/>
      <c r="N795" s="14"/>
    </row>
    <row r="796" spans="4:14">
      <c r="D796" s="10"/>
      <c r="E796" s="10"/>
      <c r="F796" s="9"/>
      <c r="G796" s="10"/>
      <c r="H796" s="10"/>
      <c r="I796" s="11"/>
      <c r="J796" s="11"/>
      <c r="K796" s="11"/>
      <c r="L796" s="12"/>
      <c r="M796" s="12"/>
      <c r="N796" s="14"/>
    </row>
    <row r="797" spans="4:14">
      <c r="D797" s="10"/>
      <c r="E797" s="10"/>
      <c r="F797" s="9"/>
      <c r="G797" s="10"/>
      <c r="H797" s="10"/>
      <c r="I797" s="11"/>
      <c r="J797" s="11"/>
      <c r="K797" s="11"/>
      <c r="L797" s="12"/>
      <c r="M797" s="12"/>
      <c r="N797" s="14"/>
    </row>
    <row r="798" spans="4:14">
      <c r="D798" s="10"/>
      <c r="E798" s="10"/>
      <c r="F798" s="9"/>
      <c r="G798" s="10"/>
      <c r="H798" s="10"/>
      <c r="I798" s="11"/>
      <c r="J798" s="11"/>
      <c r="K798" s="11"/>
      <c r="L798" s="12"/>
      <c r="M798" s="12"/>
      <c r="N798" s="14"/>
    </row>
    <row r="799" spans="4:14">
      <c r="D799" s="10"/>
      <c r="E799" s="10"/>
      <c r="F799" s="9"/>
      <c r="G799" s="10"/>
      <c r="H799" s="10"/>
      <c r="I799" s="11"/>
      <c r="J799" s="11"/>
      <c r="K799" s="11"/>
      <c r="L799" s="12"/>
      <c r="M799" s="12"/>
      <c r="N799" s="14"/>
    </row>
    <row r="800" spans="4:14">
      <c r="D800" s="10"/>
      <c r="E800" s="10"/>
      <c r="F800" s="9"/>
      <c r="G800" s="10"/>
      <c r="H800" s="10"/>
      <c r="I800" s="11"/>
      <c r="J800" s="11"/>
      <c r="K800" s="11"/>
      <c r="L800" s="12"/>
      <c r="M800" s="12"/>
      <c r="N800" s="14"/>
    </row>
    <row r="801" spans="4:14">
      <c r="D801" s="10"/>
      <c r="E801" s="10"/>
      <c r="F801" s="9"/>
      <c r="G801" s="10"/>
      <c r="H801" s="10"/>
      <c r="I801" s="11"/>
      <c r="J801" s="11"/>
      <c r="K801" s="11"/>
      <c r="L801" s="12"/>
      <c r="M801" s="12"/>
      <c r="N801" s="14"/>
    </row>
    <row r="802" spans="4:14">
      <c r="D802" s="10"/>
      <c r="E802" s="10"/>
      <c r="F802" s="9"/>
      <c r="G802" s="10"/>
      <c r="H802" s="10"/>
      <c r="I802" s="11"/>
      <c r="J802" s="11"/>
      <c r="K802" s="11"/>
      <c r="L802" s="12"/>
      <c r="M802" s="12"/>
      <c r="N802" s="14"/>
    </row>
    <row r="803" spans="4:14">
      <c r="D803" s="10"/>
      <c r="E803" s="10"/>
      <c r="F803" s="9"/>
      <c r="G803" s="10"/>
      <c r="H803" s="10"/>
      <c r="I803" s="11"/>
      <c r="J803" s="11"/>
      <c r="K803" s="11"/>
      <c r="L803" s="12"/>
      <c r="M803" s="12"/>
      <c r="N803" s="14"/>
    </row>
    <row r="804" spans="4:14">
      <c r="D804" s="10"/>
      <c r="E804" s="10"/>
      <c r="F804" s="9"/>
      <c r="G804" s="10"/>
      <c r="H804" s="10"/>
      <c r="I804" s="11"/>
      <c r="J804" s="11"/>
      <c r="K804" s="11"/>
      <c r="L804" s="12"/>
      <c r="M804" s="12"/>
      <c r="N804" s="14"/>
    </row>
    <row r="805" spans="4:14">
      <c r="D805" s="10"/>
      <c r="E805" s="10"/>
      <c r="F805" s="9"/>
      <c r="G805" s="10"/>
      <c r="H805" s="10"/>
      <c r="I805" s="11"/>
      <c r="J805" s="11"/>
      <c r="K805" s="11"/>
      <c r="L805" s="12"/>
      <c r="M805" s="12"/>
      <c r="N805" s="14"/>
    </row>
    <row r="806" spans="4:14">
      <c r="D806" s="10"/>
      <c r="E806" s="10"/>
      <c r="F806" s="9"/>
      <c r="G806" s="10"/>
      <c r="H806" s="10"/>
      <c r="I806" s="11"/>
      <c r="J806" s="11"/>
      <c r="K806" s="11"/>
      <c r="L806" s="12"/>
      <c r="M806" s="12"/>
      <c r="N806" s="14"/>
    </row>
    <row r="807" spans="4:14">
      <c r="D807" s="10"/>
      <c r="E807" s="10"/>
      <c r="F807" s="9"/>
      <c r="G807" s="10"/>
      <c r="H807" s="10"/>
      <c r="I807" s="11"/>
      <c r="J807" s="11"/>
      <c r="K807" s="11"/>
      <c r="L807" s="12"/>
      <c r="M807" s="12"/>
      <c r="N807" s="14"/>
    </row>
    <row r="808" spans="4:14">
      <c r="D808" s="10"/>
      <c r="E808" s="10"/>
      <c r="F808" s="9"/>
      <c r="G808" s="10"/>
      <c r="H808" s="10"/>
      <c r="I808" s="11"/>
      <c r="J808" s="11"/>
      <c r="K808" s="11"/>
      <c r="L808" s="12"/>
      <c r="M808" s="12"/>
      <c r="N808" s="14"/>
    </row>
    <row r="809" spans="4:14">
      <c r="D809" s="10"/>
      <c r="E809" s="10"/>
      <c r="F809" s="9"/>
      <c r="G809" s="10"/>
      <c r="H809" s="10"/>
      <c r="I809" s="11"/>
      <c r="J809" s="11"/>
      <c r="K809" s="11"/>
      <c r="L809" s="12"/>
      <c r="M809" s="12"/>
      <c r="N809" s="14"/>
    </row>
    <row r="810" spans="4:14">
      <c r="D810" s="10"/>
      <c r="E810" s="10"/>
      <c r="F810" s="9"/>
      <c r="G810" s="10"/>
      <c r="H810" s="10"/>
      <c r="I810" s="11"/>
      <c r="J810" s="11"/>
      <c r="K810" s="11"/>
      <c r="L810" s="12"/>
      <c r="M810" s="12"/>
      <c r="N810" s="14"/>
    </row>
    <row r="811" spans="4:14">
      <c r="D811" s="10"/>
      <c r="E811" s="10"/>
      <c r="F811" s="9"/>
      <c r="G811" s="10"/>
      <c r="H811" s="10"/>
      <c r="I811" s="11"/>
      <c r="J811" s="11"/>
      <c r="K811" s="11"/>
      <c r="L811" s="12"/>
      <c r="M811" s="12"/>
      <c r="N811" s="14"/>
    </row>
    <row r="812" spans="4:14">
      <c r="D812" s="10"/>
      <c r="E812" s="10"/>
      <c r="F812" s="9"/>
      <c r="G812" s="10"/>
      <c r="H812" s="10"/>
      <c r="I812" s="11"/>
      <c r="J812" s="11"/>
      <c r="K812" s="11"/>
      <c r="L812" s="12"/>
      <c r="M812" s="12"/>
      <c r="N812" s="14"/>
    </row>
    <row r="813" spans="4:14">
      <c r="D813" s="10"/>
      <c r="E813" s="10"/>
      <c r="F813" s="9"/>
      <c r="G813" s="10"/>
      <c r="H813" s="10"/>
      <c r="I813" s="11"/>
      <c r="J813" s="11"/>
      <c r="K813" s="11"/>
      <c r="L813" s="12"/>
      <c r="M813" s="12"/>
      <c r="N813" s="14"/>
    </row>
    <row r="814" spans="4:14">
      <c r="D814" s="10"/>
      <c r="E814" s="10"/>
      <c r="F814" s="9"/>
      <c r="G814" s="10"/>
      <c r="H814" s="10"/>
      <c r="I814" s="11"/>
      <c r="J814" s="11"/>
      <c r="K814" s="11"/>
      <c r="L814" s="12"/>
      <c r="M814" s="12"/>
      <c r="N814" s="14"/>
    </row>
    <row r="815" spans="4:14">
      <c r="D815" s="10"/>
      <c r="E815" s="10"/>
      <c r="F815" s="9"/>
      <c r="G815" s="10"/>
      <c r="H815" s="10"/>
      <c r="I815" s="11"/>
      <c r="J815" s="11"/>
      <c r="K815" s="11"/>
      <c r="L815" s="12"/>
      <c r="M815" s="12"/>
      <c r="N815" s="14"/>
    </row>
    <row r="816" spans="4:14">
      <c r="D816" s="10"/>
      <c r="E816" s="10"/>
      <c r="F816" s="9"/>
      <c r="G816" s="10"/>
      <c r="H816" s="10"/>
      <c r="I816" s="11"/>
      <c r="J816" s="11"/>
      <c r="K816" s="11"/>
      <c r="L816" s="12"/>
      <c r="M816" s="12"/>
      <c r="N816" s="14"/>
    </row>
    <row r="817" spans="4:14">
      <c r="D817" s="10"/>
      <c r="E817" s="10"/>
      <c r="F817" s="9"/>
      <c r="G817" s="10"/>
      <c r="H817" s="10"/>
      <c r="I817" s="11"/>
      <c r="J817" s="11"/>
      <c r="K817" s="11"/>
      <c r="L817" s="12"/>
      <c r="M817" s="12"/>
      <c r="N817" s="14"/>
    </row>
    <row r="818" spans="4:14">
      <c r="D818" s="10"/>
      <c r="E818" s="10"/>
      <c r="F818" s="9"/>
      <c r="G818" s="10"/>
      <c r="H818" s="10"/>
      <c r="I818" s="11"/>
      <c r="J818" s="11"/>
      <c r="K818" s="11"/>
      <c r="L818" s="12"/>
      <c r="M818" s="12"/>
      <c r="N818" s="14"/>
    </row>
    <row r="819" spans="4:14">
      <c r="D819" s="10"/>
      <c r="E819" s="10"/>
      <c r="F819" s="9"/>
      <c r="G819" s="10"/>
      <c r="H819" s="10"/>
      <c r="I819" s="11"/>
      <c r="J819" s="11"/>
      <c r="K819" s="11"/>
      <c r="L819" s="12"/>
      <c r="M819" s="12"/>
      <c r="N819" s="14"/>
    </row>
    <row r="820" spans="4:14">
      <c r="D820" s="10"/>
      <c r="E820" s="10"/>
      <c r="F820" s="9"/>
      <c r="G820" s="10"/>
      <c r="H820" s="10"/>
      <c r="I820" s="11"/>
      <c r="J820" s="11"/>
      <c r="K820" s="11"/>
      <c r="L820" s="12"/>
      <c r="M820" s="12"/>
      <c r="N820" s="14"/>
    </row>
    <row r="821" spans="4:14">
      <c r="D821" s="10"/>
      <c r="E821" s="10"/>
      <c r="F821" s="9"/>
      <c r="G821" s="10"/>
      <c r="H821" s="10"/>
      <c r="I821" s="11"/>
      <c r="J821" s="11"/>
      <c r="K821" s="11"/>
      <c r="L821" s="12"/>
      <c r="M821" s="12"/>
      <c r="N821" s="14"/>
    </row>
    <row r="822" spans="4:14">
      <c r="D822" s="10"/>
      <c r="E822" s="10"/>
      <c r="F822" s="9"/>
      <c r="G822" s="10"/>
      <c r="H822" s="10"/>
      <c r="I822" s="11"/>
      <c r="J822" s="11"/>
      <c r="K822" s="11"/>
      <c r="L822" s="12"/>
      <c r="M822" s="12"/>
      <c r="N822" s="14"/>
    </row>
    <row r="823" spans="4:14">
      <c r="D823" s="10"/>
      <c r="E823" s="10"/>
      <c r="F823" s="9"/>
      <c r="G823" s="10"/>
      <c r="H823" s="10"/>
      <c r="I823" s="11"/>
      <c r="J823" s="11"/>
      <c r="K823" s="11"/>
      <c r="L823" s="12"/>
      <c r="M823" s="12"/>
      <c r="N823" s="14"/>
    </row>
    <row r="824" spans="4:14">
      <c r="D824" s="10"/>
      <c r="E824" s="10"/>
      <c r="F824" s="9"/>
      <c r="G824" s="10"/>
      <c r="H824" s="10"/>
      <c r="I824" s="11"/>
      <c r="J824" s="11"/>
      <c r="K824" s="11"/>
      <c r="L824" s="12"/>
      <c r="M824" s="12"/>
      <c r="N824" s="14"/>
    </row>
    <row r="825" spans="4:14">
      <c r="D825" s="10"/>
      <c r="E825" s="10"/>
      <c r="F825" s="9"/>
      <c r="G825" s="10"/>
      <c r="H825" s="10"/>
      <c r="I825" s="11"/>
      <c r="J825" s="11"/>
      <c r="K825" s="11"/>
      <c r="L825" s="12"/>
      <c r="M825" s="12"/>
      <c r="N825" s="14"/>
    </row>
    <row r="826" spans="4:14">
      <c r="D826" s="10"/>
      <c r="E826" s="10"/>
      <c r="F826" s="9"/>
      <c r="G826" s="10"/>
      <c r="H826" s="10"/>
      <c r="I826" s="11"/>
      <c r="J826" s="11"/>
      <c r="K826" s="11"/>
      <c r="L826" s="12"/>
      <c r="M826" s="12"/>
      <c r="N826" s="14"/>
    </row>
    <row r="827" spans="4:14">
      <c r="D827" s="10"/>
      <c r="E827" s="10"/>
      <c r="F827" s="9"/>
      <c r="G827" s="10"/>
      <c r="H827" s="10"/>
      <c r="I827" s="11"/>
      <c r="J827" s="11"/>
      <c r="K827" s="11"/>
      <c r="L827" s="12"/>
      <c r="M827" s="12"/>
      <c r="N827" s="14"/>
    </row>
    <row r="828" spans="4:14">
      <c r="D828" s="10"/>
      <c r="E828" s="10"/>
      <c r="F828" s="9"/>
      <c r="G828" s="10"/>
      <c r="H828" s="10"/>
      <c r="I828" s="11"/>
      <c r="J828" s="11"/>
      <c r="K828" s="11"/>
      <c r="L828" s="12"/>
      <c r="M828" s="12"/>
      <c r="N828" s="14"/>
    </row>
    <row r="829" spans="4:14">
      <c r="D829" s="10"/>
      <c r="E829" s="10"/>
      <c r="F829" s="9"/>
      <c r="G829" s="10"/>
      <c r="H829" s="10"/>
      <c r="I829" s="11"/>
      <c r="J829" s="11"/>
      <c r="K829" s="11"/>
      <c r="L829" s="12"/>
      <c r="M829" s="12"/>
      <c r="N829" s="14"/>
    </row>
    <row r="830" spans="4:14">
      <c r="D830" s="10"/>
      <c r="E830" s="10"/>
      <c r="F830" s="9"/>
      <c r="G830" s="10"/>
      <c r="H830" s="10"/>
      <c r="I830" s="11"/>
      <c r="J830" s="11"/>
      <c r="K830" s="11"/>
      <c r="L830" s="12"/>
      <c r="M830" s="12"/>
      <c r="N830" s="14"/>
    </row>
    <row r="831" spans="4:14">
      <c r="D831" s="10"/>
      <c r="E831" s="10"/>
      <c r="F831" s="9"/>
      <c r="G831" s="10"/>
      <c r="H831" s="10"/>
      <c r="I831" s="11"/>
      <c r="J831" s="11"/>
      <c r="K831" s="11"/>
      <c r="L831" s="12"/>
      <c r="M831" s="12"/>
      <c r="N831" s="14"/>
    </row>
    <row r="832" spans="4:14">
      <c r="D832" s="10"/>
      <c r="E832" s="10"/>
      <c r="F832" s="9"/>
      <c r="G832" s="10"/>
      <c r="H832" s="10"/>
      <c r="I832" s="11"/>
      <c r="J832" s="11"/>
      <c r="K832" s="11"/>
      <c r="L832" s="12"/>
      <c r="M832" s="12"/>
      <c r="N832" s="14"/>
    </row>
    <row r="833" spans="4:14">
      <c r="D833" s="10"/>
      <c r="E833" s="10"/>
      <c r="F833" s="9"/>
      <c r="G833" s="10"/>
      <c r="H833" s="10"/>
      <c r="I833" s="11"/>
      <c r="J833" s="11"/>
      <c r="K833" s="11"/>
      <c r="L833" s="12"/>
      <c r="M833" s="12"/>
      <c r="N833" s="14"/>
    </row>
    <row r="834" spans="4:14">
      <c r="D834" s="10"/>
      <c r="E834" s="10"/>
      <c r="F834" s="9"/>
      <c r="G834" s="10"/>
      <c r="H834" s="10"/>
      <c r="I834" s="11"/>
      <c r="J834" s="11"/>
      <c r="K834" s="11"/>
      <c r="L834" s="12"/>
      <c r="M834" s="12"/>
      <c r="N834" s="14"/>
    </row>
    <row r="835" spans="4:14">
      <c r="D835" s="10"/>
      <c r="E835" s="10"/>
      <c r="F835" s="9"/>
      <c r="G835" s="10"/>
      <c r="H835" s="10"/>
      <c r="I835" s="11"/>
      <c r="J835" s="11"/>
      <c r="K835" s="11"/>
      <c r="L835" s="12"/>
      <c r="M835" s="12"/>
      <c r="N835" s="14"/>
    </row>
    <row r="836" spans="4:14">
      <c r="D836" s="10"/>
      <c r="E836" s="10"/>
      <c r="F836" s="9"/>
      <c r="G836" s="10"/>
      <c r="H836" s="10"/>
      <c r="I836" s="11"/>
      <c r="J836" s="11"/>
      <c r="K836" s="11"/>
      <c r="L836" s="12"/>
      <c r="M836" s="12"/>
      <c r="N836" s="14"/>
    </row>
    <row r="837" spans="4:14">
      <c r="D837" s="10"/>
      <c r="E837" s="10"/>
      <c r="F837" s="9"/>
      <c r="G837" s="10"/>
      <c r="H837" s="10"/>
      <c r="I837" s="11"/>
      <c r="J837" s="11"/>
      <c r="K837" s="11"/>
      <c r="L837" s="12"/>
      <c r="M837" s="12"/>
      <c r="N837" s="14"/>
    </row>
    <row r="838" spans="4:14">
      <c r="D838" s="10"/>
      <c r="E838" s="10"/>
      <c r="F838" s="9"/>
      <c r="G838" s="10"/>
      <c r="H838" s="10"/>
      <c r="I838" s="11"/>
      <c r="J838" s="11"/>
      <c r="K838" s="11"/>
      <c r="L838" s="12"/>
      <c r="M838" s="12"/>
      <c r="N838" s="14"/>
    </row>
    <row r="839" spans="4:14">
      <c r="D839" s="10"/>
      <c r="E839" s="10"/>
      <c r="F839" s="9"/>
      <c r="G839" s="10"/>
      <c r="H839" s="10"/>
      <c r="I839" s="11"/>
      <c r="J839" s="11"/>
      <c r="K839" s="11"/>
      <c r="L839" s="12"/>
      <c r="M839" s="12"/>
      <c r="N839" s="14"/>
    </row>
    <row r="840" spans="4:14">
      <c r="D840" s="10"/>
      <c r="E840" s="10"/>
      <c r="F840" s="9"/>
      <c r="G840" s="10"/>
      <c r="H840" s="10"/>
      <c r="I840" s="11"/>
      <c r="J840" s="11"/>
      <c r="K840" s="11"/>
      <c r="L840" s="12"/>
      <c r="M840" s="12"/>
      <c r="N840" s="14"/>
    </row>
    <row r="841" spans="4:14">
      <c r="D841" s="10"/>
      <c r="E841" s="10"/>
      <c r="F841" s="9"/>
      <c r="G841" s="10"/>
      <c r="H841" s="10"/>
      <c r="I841" s="11"/>
      <c r="J841" s="11"/>
      <c r="K841" s="11"/>
      <c r="L841" s="12"/>
      <c r="M841" s="12"/>
      <c r="N841" s="14"/>
    </row>
    <row r="842" spans="4:14">
      <c r="D842" s="10"/>
      <c r="E842" s="10"/>
      <c r="F842" s="9"/>
      <c r="G842" s="10"/>
      <c r="H842" s="10"/>
      <c r="I842" s="11"/>
      <c r="J842" s="11"/>
      <c r="K842" s="11"/>
      <c r="L842" s="12"/>
      <c r="M842" s="12"/>
      <c r="N842" s="14"/>
    </row>
    <row r="843" spans="4:14">
      <c r="D843" s="10"/>
      <c r="E843" s="10"/>
      <c r="F843" s="9"/>
      <c r="G843" s="10"/>
      <c r="H843" s="10"/>
      <c r="I843" s="11"/>
      <c r="J843" s="11"/>
      <c r="K843" s="11"/>
      <c r="L843" s="12"/>
      <c r="M843" s="12"/>
      <c r="N843" s="14"/>
    </row>
    <row r="844" spans="4:14">
      <c r="D844" s="10"/>
      <c r="E844" s="10"/>
      <c r="F844" s="9"/>
      <c r="G844" s="10"/>
      <c r="H844" s="10"/>
      <c r="I844" s="11"/>
      <c r="J844" s="11"/>
      <c r="K844" s="11"/>
      <c r="L844" s="12"/>
      <c r="M844" s="12"/>
      <c r="N844" s="14"/>
    </row>
    <row r="845" spans="4:14">
      <c r="D845" s="10"/>
      <c r="E845" s="10"/>
      <c r="F845" s="9"/>
      <c r="G845" s="10"/>
      <c r="H845" s="10"/>
      <c r="I845" s="11"/>
      <c r="J845" s="11"/>
      <c r="K845" s="11"/>
      <c r="L845" s="12"/>
      <c r="M845" s="12"/>
      <c r="N845" s="14"/>
    </row>
    <row r="846" spans="4:14">
      <c r="D846" s="10"/>
      <c r="E846" s="10"/>
      <c r="F846" s="9"/>
      <c r="G846" s="10"/>
      <c r="H846" s="10"/>
      <c r="I846" s="11"/>
      <c r="J846" s="11"/>
      <c r="K846" s="11"/>
      <c r="L846" s="12"/>
      <c r="M846" s="12"/>
      <c r="N846" s="14"/>
    </row>
    <row r="847" spans="4:14">
      <c r="D847" s="10"/>
      <c r="E847" s="10"/>
      <c r="F847" s="9"/>
      <c r="G847" s="10"/>
      <c r="H847" s="10"/>
      <c r="I847" s="11"/>
      <c r="J847" s="11"/>
      <c r="K847" s="11"/>
      <c r="L847" s="12"/>
      <c r="M847" s="12"/>
      <c r="N847" s="14"/>
    </row>
    <row r="848" spans="4:14">
      <c r="D848" s="10"/>
      <c r="E848" s="10"/>
      <c r="F848" s="9"/>
      <c r="G848" s="10"/>
      <c r="H848" s="10"/>
      <c r="I848" s="11"/>
      <c r="J848" s="11"/>
      <c r="K848" s="11"/>
      <c r="L848" s="12"/>
      <c r="M848" s="12"/>
      <c r="N848" s="14"/>
    </row>
    <row r="849" spans="4:14">
      <c r="D849" s="10"/>
      <c r="E849" s="10"/>
      <c r="F849" s="9"/>
      <c r="G849" s="10"/>
      <c r="H849" s="10"/>
      <c r="I849" s="11"/>
      <c r="J849" s="11"/>
      <c r="K849" s="11"/>
      <c r="L849" s="12"/>
      <c r="M849" s="12"/>
      <c r="N849" s="14"/>
    </row>
    <row r="850" spans="4:14">
      <c r="D850" s="10"/>
      <c r="E850" s="10"/>
      <c r="F850" s="9"/>
      <c r="G850" s="10"/>
      <c r="H850" s="10"/>
      <c r="I850" s="11"/>
      <c r="J850" s="11"/>
      <c r="K850" s="11"/>
      <c r="L850" s="12"/>
      <c r="M850" s="12"/>
      <c r="N850" s="14"/>
    </row>
    <row r="851" spans="4:14">
      <c r="D851" s="10"/>
      <c r="E851" s="10"/>
      <c r="F851" s="9"/>
      <c r="G851" s="10"/>
      <c r="H851" s="10"/>
      <c r="I851" s="11"/>
      <c r="J851" s="11"/>
      <c r="K851" s="11"/>
      <c r="L851" s="12"/>
      <c r="M851" s="12"/>
      <c r="N851" s="14"/>
    </row>
    <row r="852" spans="4:14">
      <c r="D852" s="10"/>
      <c r="E852" s="10"/>
      <c r="F852" s="9"/>
      <c r="G852" s="10"/>
      <c r="H852" s="10"/>
      <c r="I852" s="11"/>
      <c r="J852" s="11"/>
      <c r="K852" s="11"/>
      <c r="L852" s="12"/>
      <c r="M852" s="12"/>
      <c r="N852" s="14"/>
    </row>
    <row r="853" spans="4:14">
      <c r="D853" s="10"/>
      <c r="E853" s="10"/>
      <c r="F853" s="9"/>
      <c r="G853" s="10"/>
      <c r="H853" s="10"/>
      <c r="I853" s="11"/>
      <c r="J853" s="11"/>
      <c r="K853" s="11"/>
      <c r="L853" s="12"/>
      <c r="M853" s="12"/>
      <c r="N853" s="14"/>
    </row>
    <row r="854" spans="4:14">
      <c r="D854" s="10"/>
      <c r="E854" s="10"/>
      <c r="F854" s="9"/>
      <c r="G854" s="10"/>
      <c r="H854" s="10"/>
      <c r="I854" s="11"/>
      <c r="J854" s="11"/>
      <c r="K854" s="11"/>
      <c r="L854" s="12"/>
      <c r="M854" s="12"/>
      <c r="N854" s="14"/>
    </row>
    <row r="855" spans="4:14">
      <c r="D855" s="10"/>
      <c r="E855" s="10"/>
      <c r="F855" s="9"/>
      <c r="G855" s="10"/>
      <c r="H855" s="10"/>
      <c r="I855" s="11"/>
      <c r="J855" s="11"/>
      <c r="K855" s="11"/>
      <c r="L855" s="12"/>
      <c r="M855" s="12"/>
      <c r="N855" s="14"/>
    </row>
    <row r="856" spans="4:14">
      <c r="D856" s="10"/>
      <c r="E856" s="10"/>
      <c r="F856" s="9"/>
      <c r="G856" s="10"/>
      <c r="H856" s="10"/>
      <c r="I856" s="11"/>
      <c r="J856" s="11"/>
      <c r="K856" s="11"/>
      <c r="L856" s="12"/>
      <c r="M856" s="12"/>
      <c r="N856" s="14"/>
    </row>
    <row r="857" spans="4:14">
      <c r="D857" s="10"/>
      <c r="E857" s="10"/>
      <c r="F857" s="9"/>
      <c r="G857" s="10"/>
      <c r="H857" s="10"/>
      <c r="I857" s="11"/>
      <c r="J857" s="11"/>
      <c r="K857" s="11"/>
      <c r="L857" s="12"/>
      <c r="M857" s="12"/>
      <c r="N857" s="14"/>
    </row>
    <row r="858" spans="4:14">
      <c r="D858" s="10"/>
      <c r="E858" s="10"/>
      <c r="F858" s="9"/>
      <c r="G858" s="10"/>
      <c r="H858" s="10"/>
      <c r="I858" s="11"/>
      <c r="J858" s="11"/>
      <c r="K858" s="11"/>
      <c r="L858" s="12"/>
      <c r="M858" s="12"/>
      <c r="N858" s="14"/>
    </row>
    <row r="859" spans="4:14">
      <c r="D859" s="10"/>
      <c r="E859" s="10"/>
      <c r="F859" s="9"/>
      <c r="G859" s="10"/>
      <c r="H859" s="10"/>
      <c r="I859" s="11"/>
      <c r="J859" s="11"/>
      <c r="K859" s="11"/>
      <c r="L859" s="12"/>
      <c r="M859" s="12"/>
      <c r="N859" s="14"/>
    </row>
    <row r="860" spans="4:14">
      <c r="D860" s="10"/>
      <c r="E860" s="10"/>
      <c r="F860" s="9"/>
      <c r="G860" s="10"/>
      <c r="H860" s="10"/>
      <c r="I860" s="11"/>
      <c r="J860" s="11"/>
      <c r="K860" s="11"/>
      <c r="L860" s="12"/>
      <c r="M860" s="12"/>
      <c r="N860" s="14"/>
    </row>
    <row r="861" spans="4:14">
      <c r="D861" s="10"/>
      <c r="E861" s="10"/>
      <c r="F861" s="9"/>
      <c r="G861" s="10"/>
      <c r="H861" s="10"/>
      <c r="I861" s="11"/>
      <c r="J861" s="11"/>
      <c r="K861" s="11"/>
      <c r="L861" s="12"/>
      <c r="M861" s="12"/>
      <c r="N861" s="14"/>
    </row>
    <row r="862" spans="4:14">
      <c r="D862" s="10"/>
      <c r="E862" s="10"/>
      <c r="F862" s="9"/>
      <c r="G862" s="10"/>
      <c r="H862" s="10"/>
      <c r="I862" s="11"/>
      <c r="J862" s="11"/>
      <c r="K862" s="11"/>
      <c r="L862" s="12"/>
      <c r="M862" s="12"/>
      <c r="N862" s="14"/>
    </row>
    <row r="863" spans="4:14">
      <c r="D863" s="10"/>
      <c r="E863" s="10"/>
      <c r="F863" s="9"/>
      <c r="G863" s="10"/>
      <c r="H863" s="10"/>
      <c r="I863" s="11"/>
      <c r="J863" s="11"/>
      <c r="K863" s="11"/>
      <c r="L863" s="12"/>
      <c r="M863" s="12"/>
      <c r="N863" s="14"/>
    </row>
    <row r="864" spans="4:14">
      <c r="D864" s="10"/>
      <c r="E864" s="10"/>
      <c r="F864" s="9"/>
      <c r="G864" s="10"/>
      <c r="H864" s="10"/>
      <c r="I864" s="11"/>
      <c r="J864" s="11"/>
      <c r="K864" s="11"/>
      <c r="L864" s="12"/>
      <c r="M864" s="12"/>
      <c r="N864" s="14"/>
    </row>
    <row r="865" spans="4:14">
      <c r="D865" s="10"/>
      <c r="E865" s="10"/>
      <c r="F865" s="9"/>
      <c r="G865" s="10"/>
      <c r="H865" s="10"/>
      <c r="I865" s="11"/>
      <c r="J865" s="11"/>
      <c r="K865" s="11"/>
      <c r="L865" s="12"/>
      <c r="M865" s="12"/>
      <c r="N865" s="14"/>
    </row>
    <row r="866" spans="4:14">
      <c r="D866" s="10"/>
      <c r="E866" s="10"/>
      <c r="F866" s="9"/>
      <c r="G866" s="10"/>
      <c r="H866" s="10"/>
      <c r="I866" s="11"/>
      <c r="J866" s="11"/>
      <c r="K866" s="11"/>
      <c r="L866" s="12"/>
      <c r="M866" s="12"/>
      <c r="N866" s="14"/>
    </row>
    <row r="867" spans="4:14">
      <c r="D867" s="10"/>
      <c r="E867" s="10"/>
      <c r="F867" s="9"/>
      <c r="G867" s="10"/>
      <c r="H867" s="10"/>
      <c r="I867" s="11"/>
      <c r="J867" s="11"/>
      <c r="K867" s="11"/>
      <c r="L867" s="12"/>
      <c r="M867" s="12"/>
      <c r="N867" s="14"/>
    </row>
    <row r="868" spans="4:14">
      <c r="D868" s="10"/>
      <c r="E868" s="10"/>
      <c r="F868" s="9"/>
      <c r="G868" s="10"/>
      <c r="H868" s="10"/>
      <c r="I868" s="11"/>
      <c r="J868" s="11"/>
      <c r="K868" s="11"/>
      <c r="L868" s="12"/>
      <c r="M868" s="12"/>
      <c r="N868" s="14"/>
    </row>
    <row r="869" spans="4:14">
      <c r="D869" s="10"/>
      <c r="E869" s="10"/>
      <c r="F869" s="9"/>
      <c r="G869" s="10"/>
      <c r="H869" s="10"/>
      <c r="I869" s="11"/>
      <c r="J869" s="11"/>
      <c r="K869" s="11"/>
      <c r="L869" s="12"/>
      <c r="M869" s="12"/>
      <c r="N869" s="14"/>
    </row>
    <row r="870" spans="4:14">
      <c r="D870" s="10"/>
      <c r="E870" s="10"/>
      <c r="F870" s="9"/>
      <c r="G870" s="10"/>
      <c r="H870" s="10"/>
      <c r="I870" s="11"/>
      <c r="J870" s="11"/>
      <c r="K870" s="11"/>
      <c r="L870" s="12"/>
      <c r="M870" s="12"/>
      <c r="N870" s="14"/>
    </row>
    <row r="871" spans="4:14">
      <c r="D871" s="10"/>
      <c r="E871" s="10"/>
      <c r="F871" s="9"/>
      <c r="G871" s="10"/>
      <c r="H871" s="10"/>
      <c r="I871" s="11"/>
      <c r="J871" s="11"/>
      <c r="K871" s="11"/>
      <c r="L871" s="12"/>
      <c r="M871" s="12"/>
      <c r="N871" s="14"/>
    </row>
    <row r="872" spans="4:14">
      <c r="D872" s="10"/>
      <c r="E872" s="10"/>
      <c r="F872" s="9"/>
      <c r="G872" s="10"/>
      <c r="H872" s="10"/>
      <c r="I872" s="11"/>
      <c r="J872" s="11"/>
      <c r="K872" s="11"/>
      <c r="L872" s="12"/>
      <c r="M872" s="12"/>
      <c r="N872" s="14"/>
    </row>
    <row r="873" spans="4:14">
      <c r="D873" s="10"/>
      <c r="E873" s="10"/>
      <c r="F873" s="9"/>
      <c r="G873" s="10"/>
      <c r="H873" s="10"/>
      <c r="I873" s="11"/>
      <c r="J873" s="11"/>
      <c r="K873" s="11"/>
      <c r="L873" s="12"/>
      <c r="M873" s="12"/>
      <c r="N873" s="14"/>
    </row>
    <row r="874" spans="4:14">
      <c r="D874" s="10"/>
      <c r="E874" s="10"/>
      <c r="F874" s="9"/>
      <c r="G874" s="10"/>
      <c r="H874" s="10"/>
      <c r="I874" s="11"/>
      <c r="J874" s="11"/>
      <c r="K874" s="11"/>
      <c r="L874" s="12"/>
      <c r="M874" s="12"/>
      <c r="N874" s="14"/>
    </row>
    <row r="875" spans="4:14">
      <c r="D875" s="10"/>
      <c r="E875" s="10"/>
      <c r="F875" s="9"/>
      <c r="G875" s="10"/>
      <c r="H875" s="10"/>
      <c r="I875" s="11"/>
      <c r="J875" s="11"/>
      <c r="K875" s="11"/>
      <c r="L875" s="12"/>
      <c r="M875" s="12"/>
      <c r="N875" s="14"/>
    </row>
    <row r="876" spans="4:14">
      <c r="D876" s="10"/>
      <c r="E876" s="10"/>
      <c r="F876" s="9"/>
      <c r="G876" s="10"/>
      <c r="H876" s="10"/>
      <c r="I876" s="11"/>
      <c r="J876" s="11"/>
      <c r="K876" s="11"/>
      <c r="L876" s="12"/>
      <c r="M876" s="12"/>
      <c r="N876" s="14"/>
    </row>
    <row r="877" spans="4:14">
      <c r="D877" s="10"/>
      <c r="E877" s="10"/>
      <c r="F877" s="9"/>
      <c r="G877" s="10"/>
      <c r="H877" s="10"/>
      <c r="I877" s="11"/>
      <c r="J877" s="11"/>
      <c r="K877" s="11"/>
      <c r="L877" s="12"/>
      <c r="M877" s="12"/>
      <c r="N877" s="14"/>
    </row>
    <row r="878" spans="4:14">
      <c r="D878" s="10"/>
      <c r="E878" s="10"/>
      <c r="F878" s="9"/>
      <c r="G878" s="10"/>
      <c r="H878" s="10"/>
      <c r="I878" s="11"/>
      <c r="J878" s="11"/>
      <c r="K878" s="11"/>
      <c r="L878" s="12"/>
      <c r="M878" s="12"/>
      <c r="N878" s="14"/>
    </row>
    <row r="879" spans="4:14">
      <c r="D879" s="10"/>
      <c r="E879" s="10"/>
      <c r="F879" s="9"/>
      <c r="G879" s="10"/>
      <c r="H879" s="10"/>
      <c r="I879" s="11"/>
      <c r="J879" s="11"/>
      <c r="K879" s="11"/>
      <c r="L879" s="12"/>
      <c r="M879" s="12"/>
      <c r="N879" s="14"/>
    </row>
    <row r="880" spans="4:14">
      <c r="D880" s="10"/>
      <c r="E880" s="10"/>
      <c r="F880" s="9"/>
      <c r="G880" s="10"/>
      <c r="H880" s="10"/>
      <c r="I880" s="11"/>
      <c r="J880" s="11"/>
      <c r="K880" s="11"/>
      <c r="L880" s="12"/>
      <c r="M880" s="12"/>
      <c r="N880" s="14"/>
    </row>
    <row r="881" spans="4:14">
      <c r="D881" s="10"/>
      <c r="E881" s="10"/>
      <c r="F881" s="9"/>
      <c r="G881" s="10"/>
      <c r="H881" s="10"/>
      <c r="I881" s="11"/>
      <c r="J881" s="11"/>
      <c r="K881" s="11"/>
      <c r="L881" s="12"/>
      <c r="M881" s="12"/>
      <c r="N881" s="14"/>
    </row>
    <row r="882" spans="4:14">
      <c r="D882" s="10"/>
      <c r="E882" s="10"/>
      <c r="F882" s="9"/>
      <c r="G882" s="10"/>
      <c r="H882" s="10"/>
      <c r="I882" s="11"/>
      <c r="J882" s="11"/>
      <c r="K882" s="11"/>
      <c r="L882" s="12"/>
      <c r="M882" s="12"/>
      <c r="N882" s="14"/>
    </row>
    <row r="883" spans="4:14">
      <c r="D883" s="10"/>
      <c r="E883" s="10"/>
      <c r="F883" s="9"/>
      <c r="G883" s="10"/>
      <c r="H883" s="10"/>
      <c r="I883" s="11"/>
      <c r="J883" s="11"/>
      <c r="K883" s="11"/>
      <c r="L883" s="12"/>
      <c r="M883" s="12"/>
      <c r="N883" s="14"/>
    </row>
    <row r="884" spans="4:14">
      <c r="D884" s="10"/>
      <c r="E884" s="10"/>
      <c r="F884" s="9"/>
      <c r="G884" s="10"/>
      <c r="H884" s="10"/>
      <c r="I884" s="11"/>
      <c r="J884" s="11"/>
      <c r="K884" s="11"/>
      <c r="L884" s="12"/>
      <c r="M884" s="12"/>
      <c r="N884" s="14"/>
    </row>
    <row r="885" spans="4:14">
      <c r="D885" s="10"/>
      <c r="E885" s="10"/>
      <c r="F885" s="9"/>
      <c r="G885" s="10"/>
      <c r="H885" s="10"/>
      <c r="I885" s="11"/>
      <c r="J885" s="11"/>
      <c r="K885" s="11"/>
      <c r="L885" s="12"/>
      <c r="M885" s="12"/>
      <c r="N885" s="14"/>
    </row>
    <row r="886" spans="4:14">
      <c r="D886" s="10"/>
      <c r="E886" s="10"/>
      <c r="F886" s="9"/>
      <c r="G886" s="10"/>
      <c r="H886" s="10"/>
      <c r="I886" s="11"/>
      <c r="J886" s="11"/>
      <c r="K886" s="11"/>
      <c r="L886" s="12"/>
      <c r="M886" s="12"/>
      <c r="N886" s="14"/>
    </row>
    <row r="887" spans="4:14">
      <c r="D887" s="10"/>
      <c r="E887" s="10"/>
      <c r="F887" s="9"/>
      <c r="G887" s="10"/>
      <c r="H887" s="10"/>
      <c r="I887" s="11"/>
      <c r="J887" s="11"/>
      <c r="K887" s="11"/>
      <c r="L887" s="12"/>
      <c r="M887" s="12"/>
      <c r="N887" s="14"/>
    </row>
    <row r="888" spans="4:14">
      <c r="D888" s="10"/>
      <c r="E888" s="10"/>
      <c r="F888" s="9"/>
      <c r="G888" s="10"/>
      <c r="H888" s="10"/>
      <c r="I888" s="11"/>
      <c r="J888" s="11"/>
      <c r="K888" s="11"/>
      <c r="L888" s="12"/>
      <c r="M888" s="12"/>
      <c r="N888" s="14"/>
    </row>
    <row r="889" spans="4:14">
      <c r="D889" s="10"/>
      <c r="E889" s="10"/>
      <c r="F889" s="9"/>
      <c r="G889" s="10"/>
      <c r="H889" s="10"/>
      <c r="I889" s="11"/>
      <c r="J889" s="11"/>
      <c r="K889" s="11"/>
      <c r="L889" s="12"/>
      <c r="M889" s="12"/>
      <c r="N889" s="14"/>
    </row>
    <row r="890" spans="4:14">
      <c r="D890" s="10"/>
      <c r="E890" s="10"/>
      <c r="F890" s="9"/>
      <c r="G890" s="10"/>
      <c r="H890" s="10"/>
      <c r="I890" s="11"/>
      <c r="J890" s="11"/>
      <c r="K890" s="11"/>
      <c r="L890" s="12"/>
      <c r="M890" s="12"/>
      <c r="N890" s="14"/>
    </row>
    <row r="891" spans="4:14">
      <c r="D891" s="10"/>
      <c r="E891" s="10"/>
      <c r="F891" s="9"/>
      <c r="G891" s="10"/>
      <c r="H891" s="10"/>
      <c r="I891" s="11"/>
      <c r="J891" s="11"/>
      <c r="K891" s="11"/>
      <c r="L891" s="12"/>
      <c r="M891" s="12"/>
      <c r="N891" s="14"/>
    </row>
    <row r="892" spans="4:14">
      <c r="D892" s="10"/>
      <c r="E892" s="10"/>
      <c r="F892" s="9"/>
      <c r="G892" s="10"/>
      <c r="H892" s="10"/>
      <c r="I892" s="11"/>
      <c r="J892" s="11"/>
      <c r="K892" s="11"/>
      <c r="L892" s="12"/>
      <c r="M892" s="12"/>
      <c r="N892" s="14"/>
    </row>
    <row r="893" spans="4:14">
      <c r="D893" s="10"/>
      <c r="E893" s="10"/>
      <c r="F893" s="9"/>
      <c r="G893" s="10"/>
      <c r="H893" s="10"/>
      <c r="I893" s="11"/>
      <c r="J893" s="11"/>
      <c r="K893" s="11"/>
      <c r="L893" s="12"/>
      <c r="M893" s="12"/>
      <c r="N893" s="14"/>
    </row>
    <row r="894" spans="4:14">
      <c r="D894" s="10"/>
      <c r="E894" s="10"/>
      <c r="F894" s="9"/>
      <c r="G894" s="10"/>
      <c r="H894" s="10"/>
      <c r="I894" s="11"/>
      <c r="J894" s="11"/>
      <c r="K894" s="11"/>
      <c r="L894" s="12"/>
      <c r="M894" s="12"/>
      <c r="N894" s="14"/>
    </row>
    <row r="895" spans="4:14">
      <c r="D895" s="10"/>
      <c r="E895" s="10"/>
      <c r="F895" s="9"/>
      <c r="G895" s="10"/>
      <c r="H895" s="10"/>
      <c r="I895" s="11"/>
      <c r="J895" s="11"/>
      <c r="K895" s="11"/>
      <c r="L895" s="12"/>
      <c r="M895" s="12"/>
      <c r="N895" s="14"/>
    </row>
    <row r="896" spans="4:14">
      <c r="D896" s="10"/>
      <c r="E896" s="10"/>
      <c r="F896" s="9"/>
      <c r="G896" s="10"/>
      <c r="H896" s="10"/>
      <c r="I896" s="11"/>
      <c r="J896" s="11"/>
      <c r="K896" s="11"/>
      <c r="L896" s="12"/>
      <c r="M896" s="12"/>
      <c r="N896" s="14"/>
    </row>
    <row r="897" spans="4:14">
      <c r="D897" s="10"/>
      <c r="E897" s="10"/>
      <c r="F897" s="9"/>
      <c r="G897" s="10"/>
      <c r="H897" s="10"/>
      <c r="I897" s="11"/>
      <c r="J897" s="11"/>
      <c r="K897" s="11"/>
      <c r="L897" s="12"/>
      <c r="M897" s="12"/>
      <c r="N897" s="14"/>
    </row>
    <row r="898" spans="4:14">
      <c r="D898" s="10"/>
      <c r="E898" s="10"/>
      <c r="F898" s="9"/>
      <c r="G898" s="10"/>
      <c r="H898" s="10"/>
      <c r="I898" s="11"/>
      <c r="J898" s="11"/>
      <c r="K898" s="11"/>
      <c r="L898" s="12"/>
      <c r="M898" s="12"/>
      <c r="N898" s="14"/>
    </row>
    <row r="899" spans="4:14">
      <c r="D899" s="10"/>
      <c r="E899" s="10"/>
      <c r="F899" s="9"/>
      <c r="G899" s="10"/>
      <c r="H899" s="10"/>
      <c r="I899" s="11"/>
      <c r="J899" s="11"/>
      <c r="K899" s="11"/>
      <c r="L899" s="12"/>
      <c r="M899" s="12"/>
      <c r="N899" s="14"/>
    </row>
    <row r="900" spans="4:14">
      <c r="D900" s="10"/>
      <c r="E900" s="10"/>
      <c r="F900" s="9"/>
      <c r="G900" s="10"/>
      <c r="H900" s="10"/>
      <c r="I900" s="11"/>
      <c r="J900" s="11"/>
      <c r="K900" s="11"/>
      <c r="L900" s="12"/>
      <c r="M900" s="12"/>
      <c r="N900" s="14"/>
    </row>
    <row r="901" spans="4:14">
      <c r="D901" s="10"/>
      <c r="E901" s="10"/>
      <c r="F901" s="9"/>
      <c r="G901" s="10"/>
      <c r="H901" s="10"/>
      <c r="I901" s="11"/>
      <c r="J901" s="11"/>
      <c r="K901" s="11"/>
      <c r="L901" s="12"/>
      <c r="M901" s="12"/>
      <c r="N901" s="14"/>
    </row>
  </sheetData>
  <sheetProtection formatCells="0" formatColumns="0" formatRows="0" insertColumns="0" insertRows="0" deleteColumns="0" deleteRows="0"/>
  <mergeCells count="6">
    <mergeCell ref="O8:Q8"/>
    <mergeCell ref="C4:Q4"/>
    <mergeCell ref="K8:L8"/>
    <mergeCell ref="A1:N1"/>
    <mergeCell ref="A2:N2"/>
    <mergeCell ref="A3:N3"/>
  </mergeCells>
  <phoneticPr fontId="0" type="noConversion"/>
  <conditionalFormatting sqref="N330:N65479 N1:N11 N133 N145 N15">
    <cfRule type="cellIs" dxfId="23" priority="80" stopIfTrue="1" operator="lessThan">
      <formula>0.05</formula>
    </cfRule>
  </conditionalFormatting>
  <conditionalFormatting sqref="N28 N41 N54 N67 N85 N106 N118 N123 N128">
    <cfRule type="cellIs" dxfId="22" priority="75" stopIfTrue="1" operator="lessThan">
      <formula>0.05</formula>
    </cfRule>
  </conditionalFormatting>
  <conditionalFormatting sqref="N73">
    <cfRule type="cellIs" dxfId="21" priority="70" stopIfTrue="1" operator="lessThan">
      <formula>0.05</formula>
    </cfRule>
  </conditionalFormatting>
  <conditionalFormatting sqref="N96 N101">
    <cfRule type="cellIs" dxfId="20" priority="69" stopIfTrue="1" operator="lessThan">
      <formula>0.05</formula>
    </cfRule>
  </conditionalFormatting>
  <conditionalFormatting sqref="N112">
    <cfRule type="cellIs" dxfId="19" priority="68" stopIfTrue="1" operator="lessThan">
      <formula>0.05</formula>
    </cfRule>
  </conditionalFormatting>
  <conditionalFormatting sqref="N138">
    <cfRule type="cellIs" dxfId="18" priority="63" stopIfTrue="1" operator="lessThan">
      <formula>0.05</formula>
    </cfRule>
  </conditionalFormatting>
  <conditionalFormatting sqref="N12:N14">
    <cfRule type="cellIs" dxfId="17" priority="18" stopIfTrue="1" operator="lessThan">
      <formula>0.05</formula>
    </cfRule>
  </conditionalFormatting>
  <conditionalFormatting sqref="N16:N27">
    <cfRule type="cellIs" dxfId="16" priority="17" stopIfTrue="1" operator="lessThan">
      <formula>0.05</formula>
    </cfRule>
  </conditionalFormatting>
  <conditionalFormatting sqref="N29:N40">
    <cfRule type="cellIs" dxfId="15" priority="16" stopIfTrue="1" operator="lessThan">
      <formula>0.05</formula>
    </cfRule>
  </conditionalFormatting>
  <conditionalFormatting sqref="N42:N53">
    <cfRule type="cellIs" dxfId="14" priority="15" stopIfTrue="1" operator="lessThan">
      <formula>0.05</formula>
    </cfRule>
  </conditionalFormatting>
  <conditionalFormatting sqref="N55:N66">
    <cfRule type="cellIs" dxfId="13" priority="14" stopIfTrue="1" operator="lessThan">
      <formula>0.05</formula>
    </cfRule>
  </conditionalFormatting>
  <conditionalFormatting sqref="N68:N72">
    <cfRule type="cellIs" dxfId="12" priority="13" stopIfTrue="1" operator="lessThan">
      <formula>0.05</formula>
    </cfRule>
  </conditionalFormatting>
  <conditionalFormatting sqref="N74:N84">
    <cfRule type="cellIs" dxfId="11" priority="12" stopIfTrue="1" operator="lessThan">
      <formula>0.05</formula>
    </cfRule>
  </conditionalFormatting>
  <conditionalFormatting sqref="N86:N95">
    <cfRule type="cellIs" dxfId="10" priority="11" stopIfTrue="1" operator="lessThan">
      <formula>0.05</formula>
    </cfRule>
  </conditionalFormatting>
  <conditionalFormatting sqref="N97:N100">
    <cfRule type="cellIs" dxfId="9" priority="10" stopIfTrue="1" operator="lessThan">
      <formula>0.05</formula>
    </cfRule>
  </conditionalFormatting>
  <conditionalFormatting sqref="N102:N105">
    <cfRule type="cellIs" dxfId="8" priority="9" stopIfTrue="1" operator="lessThan">
      <formula>0.05</formula>
    </cfRule>
  </conditionalFormatting>
  <conditionalFormatting sqref="N107:N111">
    <cfRule type="cellIs" dxfId="7" priority="8" stopIfTrue="1" operator="lessThan">
      <formula>0.05</formula>
    </cfRule>
  </conditionalFormatting>
  <conditionalFormatting sqref="N113:N117">
    <cfRule type="cellIs" dxfId="6" priority="7" stopIfTrue="1" operator="lessThan">
      <formula>0.05</formula>
    </cfRule>
  </conditionalFormatting>
  <conditionalFormatting sqref="N119:N122">
    <cfRule type="cellIs" dxfId="5" priority="6" stopIfTrue="1" operator="lessThan">
      <formula>0.05</formula>
    </cfRule>
  </conditionalFormatting>
  <conditionalFormatting sqref="N124:N127">
    <cfRule type="cellIs" dxfId="4" priority="5" stopIfTrue="1" operator="lessThan">
      <formula>0.05</formula>
    </cfRule>
  </conditionalFormatting>
  <conditionalFormatting sqref="N129:N132">
    <cfRule type="cellIs" dxfId="3" priority="4" stopIfTrue="1" operator="lessThan">
      <formula>0.05</formula>
    </cfRule>
  </conditionalFormatting>
  <conditionalFormatting sqref="N134:N137">
    <cfRule type="cellIs" dxfId="2" priority="3" stopIfTrue="1" operator="lessThan">
      <formula>0.05</formula>
    </cfRule>
  </conditionalFormatting>
  <conditionalFormatting sqref="N139:N144">
    <cfRule type="cellIs" dxfId="1" priority="2" stopIfTrue="1" operator="lessThan">
      <formula>0.05</formula>
    </cfRule>
  </conditionalFormatting>
  <conditionalFormatting sqref="N146:N329">
    <cfRule type="cellIs" dxfId="0" priority="1" stopIfTrue="1" operator="lessThan">
      <formula>0.05</formula>
    </cfRule>
  </conditionalFormatting>
  <pageMargins left="0.75" right="0.47" top="1" bottom="1" header="0.5" footer="0.5"/>
  <pageSetup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Results</vt:lpstr>
      <vt:lpstr>'BA Results'!Print_Titles</vt:lpstr>
    </vt:vector>
  </TitlesOfParts>
  <Company>CRCNA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CSIS</dc:creator>
  <cp:lastModifiedBy>schpet01</cp:lastModifiedBy>
  <cp:lastPrinted>2009-12-03T22:38:24Z</cp:lastPrinted>
  <dcterms:created xsi:type="dcterms:W3CDTF">2005-10-29T16:21:11Z</dcterms:created>
  <dcterms:modified xsi:type="dcterms:W3CDTF">2021-05-06T15:29:26Z</dcterms:modified>
</cp:coreProperties>
</file>